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8850" windowHeight="6030"/>
  </bookViews>
  <sheets>
    <sheet name="ELECTRA" sheetId="1" r:id="rId1"/>
  </sheets>
  <definedNames>
    <definedName name="_xlnm.Print_Area" localSheetId="0">ELECTRA!$A$1:$M$53</definedName>
  </definedNames>
  <calcPr calcId="125725"/>
</workbook>
</file>

<file path=xl/calcChain.xml><?xml version="1.0" encoding="utf-8"?>
<calcChain xmlns="http://schemas.openxmlformats.org/spreadsheetml/2006/main">
  <c r="L27" i="1"/>
  <c r="P27"/>
  <c r="Q27"/>
  <c r="R27"/>
  <c r="S27"/>
  <c r="T27"/>
  <c r="U27"/>
  <c r="V27"/>
  <c r="W27"/>
  <c r="J50" s="1"/>
  <c r="X27"/>
  <c r="Y27"/>
  <c r="AI27" s="1"/>
  <c r="Z27"/>
  <c r="AA27"/>
  <c r="AB27"/>
  <c r="AC27"/>
  <c r="AD27"/>
  <c r="AE27"/>
  <c r="AF27"/>
  <c r="AG27"/>
  <c r="L28"/>
  <c r="P28"/>
  <c r="Q28"/>
  <c r="R28"/>
  <c r="S28"/>
  <c r="F50" s="1"/>
  <c r="T28"/>
  <c r="G50" s="1"/>
  <c r="U28"/>
  <c r="H50" s="1"/>
  <c r="V28"/>
  <c r="I50" s="1"/>
  <c r="W28"/>
  <c r="X28"/>
  <c r="Y28"/>
  <c r="Z28"/>
  <c r="AA28"/>
  <c r="AI28" s="1"/>
  <c r="AB28"/>
  <c r="AC28"/>
  <c r="AD28"/>
  <c r="AE28"/>
  <c r="AF28"/>
  <c r="AG28"/>
  <c r="L29"/>
  <c r="P29"/>
  <c r="Q29"/>
  <c r="R29"/>
  <c r="S29"/>
  <c r="T29"/>
  <c r="U29"/>
  <c r="V29"/>
  <c r="W29"/>
  <c r="X29"/>
  <c r="Y29"/>
  <c r="AI29" s="1"/>
  <c r="Z29"/>
  <c r="AA29"/>
  <c r="AB29"/>
  <c r="AC29"/>
  <c r="AD29"/>
  <c r="AE29"/>
  <c r="AF29"/>
  <c r="AG29"/>
  <c r="L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I30"/>
  <c r="L31"/>
  <c r="P31"/>
  <c r="Q31"/>
  <c r="R31"/>
  <c r="S31"/>
  <c r="T31"/>
  <c r="U31"/>
  <c r="V31"/>
  <c r="W31"/>
  <c r="X31"/>
  <c r="Y31"/>
  <c r="AI31" s="1"/>
  <c r="Z31"/>
  <c r="AA31"/>
  <c r="AB31"/>
  <c r="AC31"/>
  <c r="AD31"/>
  <c r="AE31"/>
  <c r="AF31"/>
  <c r="AG31"/>
  <c r="L32"/>
  <c r="P32"/>
  <c r="Q32"/>
  <c r="R32"/>
  <c r="S32"/>
  <c r="T32"/>
  <c r="U32"/>
  <c r="V32"/>
  <c r="W32"/>
  <c r="X32"/>
  <c r="Y32"/>
  <c r="Z32"/>
  <c r="AA32"/>
  <c r="AI32" s="1"/>
  <c r="AB32"/>
  <c r="AC32"/>
  <c r="AD32"/>
  <c r="AE32"/>
  <c r="AF32"/>
  <c r="AG32"/>
  <c r="L33"/>
  <c r="P33"/>
  <c r="Q33"/>
  <c r="R33"/>
  <c r="S33"/>
  <c r="T33"/>
  <c r="U33"/>
  <c r="V33"/>
  <c r="W33"/>
  <c r="X33"/>
  <c r="Y33"/>
  <c r="AI33" s="1"/>
  <c r="Z33"/>
  <c r="AA33"/>
  <c r="AB33"/>
  <c r="AC33"/>
  <c r="AD33"/>
  <c r="AE33"/>
  <c r="AF33"/>
  <c r="AG33"/>
  <c r="L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I34"/>
  <c r="L35"/>
  <c r="P35"/>
  <c r="Q35"/>
  <c r="R35"/>
  <c r="S35"/>
  <c r="T35"/>
  <c r="U35"/>
  <c r="V35"/>
  <c r="W35"/>
  <c r="X35"/>
  <c r="Y35"/>
  <c r="AI35" s="1"/>
  <c r="Z35"/>
  <c r="AA35"/>
  <c r="AB35"/>
  <c r="AC35"/>
  <c r="AD35"/>
  <c r="AE35"/>
  <c r="AF35"/>
  <c r="AG35"/>
  <c r="L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I36"/>
  <c r="L37"/>
  <c r="P37"/>
  <c r="Q37"/>
  <c r="R37"/>
  <c r="S37"/>
  <c r="T37"/>
  <c r="U37"/>
  <c r="V37"/>
  <c r="W37"/>
  <c r="X37"/>
  <c r="Y37"/>
  <c r="AI37" s="1"/>
  <c r="Z37"/>
  <c r="AA37"/>
  <c r="AB37"/>
  <c r="AC37"/>
  <c r="AD37"/>
  <c r="AE37"/>
  <c r="AF37"/>
  <c r="AG37"/>
  <c r="L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I38"/>
  <c r="L39"/>
  <c r="P39"/>
  <c r="Q39"/>
  <c r="R39"/>
  <c r="S39"/>
  <c r="T39"/>
  <c r="U39"/>
  <c r="V39"/>
  <c r="W39"/>
  <c r="X39"/>
  <c r="Y39"/>
  <c r="AI39" s="1"/>
  <c r="Z39"/>
  <c r="AA39"/>
  <c r="AB39"/>
  <c r="AC39"/>
  <c r="AD39"/>
  <c r="AE39"/>
  <c r="AF39"/>
  <c r="AG39"/>
  <c r="L40"/>
  <c r="P40"/>
  <c r="Q40"/>
  <c r="R40"/>
  <c r="S40"/>
  <c r="T40"/>
  <c r="U40"/>
  <c r="V40"/>
  <c r="W40"/>
  <c r="X40"/>
  <c r="Y40"/>
  <c r="Z40"/>
  <c r="AA40"/>
  <c r="AI40" s="1"/>
  <c r="AB40"/>
  <c r="AC40"/>
  <c r="AD40"/>
  <c r="AE40"/>
  <c r="AF40"/>
  <c r="AG40"/>
  <c r="L41"/>
  <c r="P41"/>
  <c r="Q41"/>
  <c r="R41"/>
  <c r="S41"/>
  <c r="T41"/>
  <c r="U41"/>
  <c r="V41"/>
  <c r="W41"/>
  <c r="X41"/>
  <c r="Y41"/>
  <c r="AI41" s="1"/>
  <c r="Z41"/>
  <c r="AA41"/>
  <c r="AB41"/>
  <c r="AC41"/>
  <c r="AD41"/>
  <c r="AE41"/>
  <c r="AF41"/>
  <c r="AG41"/>
  <c r="L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I42"/>
  <c r="L43"/>
  <c r="P43"/>
  <c r="Q43"/>
  <c r="R43"/>
  <c r="S43"/>
  <c r="T43"/>
  <c r="U43"/>
  <c r="V43"/>
  <c r="W43"/>
  <c r="X43"/>
  <c r="Y43"/>
  <c r="AI43" s="1"/>
  <c r="Z43"/>
  <c r="AA43"/>
  <c r="AB43"/>
  <c r="AC43"/>
  <c r="AD43"/>
  <c r="AE43"/>
  <c r="AF43"/>
  <c r="AG43"/>
  <c r="L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I44"/>
  <c r="L45"/>
  <c r="P45"/>
  <c r="Q45"/>
  <c r="R45"/>
  <c r="S45"/>
  <c r="T45"/>
  <c r="U45"/>
  <c r="V45"/>
  <c r="W45"/>
  <c r="X45"/>
  <c r="Y45"/>
  <c r="AI45" s="1"/>
  <c r="Z45"/>
  <c r="AA45"/>
  <c r="AB45"/>
  <c r="AC45"/>
  <c r="AD45"/>
  <c r="AE45"/>
  <c r="AF45"/>
  <c r="AG45"/>
  <c r="L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I46"/>
  <c r="L47"/>
  <c r="P47"/>
  <c r="Q47"/>
  <c r="R47"/>
  <c r="S47"/>
  <c r="T47"/>
  <c r="U47"/>
  <c r="V47"/>
  <c r="W47"/>
  <c r="X47"/>
  <c r="Y47"/>
  <c r="AI47" s="1"/>
  <c r="Z47"/>
  <c r="AA47"/>
  <c r="AB47"/>
  <c r="AC47"/>
  <c r="AD47"/>
  <c r="AE47"/>
  <c r="AF47"/>
  <c r="AG47"/>
  <c r="L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I48"/>
  <c r="B49"/>
  <c r="I10" s="1"/>
  <c r="C50"/>
  <c r="D50"/>
  <c r="E50"/>
  <c r="K50"/>
  <c r="D51" l="1"/>
  <c r="AJ26" a="1"/>
  <c r="AN26" l="1"/>
  <c r="AV26"/>
  <c r="BD26"/>
  <c r="AM26"/>
  <c r="AL26"/>
  <c r="AK26"/>
  <c r="AZ26"/>
  <c r="AJ26"/>
  <c r="AQ26"/>
  <c r="AY26"/>
  <c r="AP26"/>
  <c r="AX26"/>
  <c r="BC26"/>
  <c r="AT26"/>
  <c r="AS26"/>
  <c r="AR26"/>
  <c r="AO26"/>
  <c r="AW26"/>
  <c r="BE26"/>
  <c r="AU26"/>
  <c r="BB26"/>
  <c r="BA26"/>
  <c r="C52"/>
  <c r="K52"/>
  <c r="J52"/>
  <c r="I51"/>
  <c r="G52"/>
  <c r="E52"/>
  <c r="I52"/>
  <c r="F52"/>
  <c r="D52"/>
  <c r="H52"/>
  <c r="AO38" l="1"/>
  <c r="AO32"/>
  <c r="AO41"/>
  <c r="AO47"/>
  <c r="AO37"/>
  <c r="AO46"/>
  <c r="AO31"/>
  <c r="AO28"/>
  <c r="AO39"/>
  <c r="AO34"/>
  <c r="AO29"/>
  <c r="AO42"/>
  <c r="AO36"/>
  <c r="AO43"/>
  <c r="AO44"/>
  <c r="AO33"/>
  <c r="AO48"/>
  <c r="AO40"/>
  <c r="AO27"/>
  <c r="AO30"/>
  <c r="AO35"/>
  <c r="AO45"/>
  <c r="AQ44"/>
  <c r="AQ42"/>
  <c r="AQ48"/>
  <c r="AQ46"/>
  <c r="AQ43"/>
  <c r="AQ34"/>
  <c r="AQ38"/>
  <c r="AQ31"/>
  <c r="AQ37"/>
  <c r="AQ32"/>
  <c r="AQ47"/>
  <c r="AQ28"/>
  <c r="AQ36"/>
  <c r="AQ41"/>
  <c r="AQ29"/>
  <c r="AQ33"/>
  <c r="AQ39"/>
  <c r="AQ45"/>
  <c r="AQ35"/>
  <c r="AQ40"/>
  <c r="AQ27"/>
  <c r="AQ30"/>
  <c r="AN42"/>
  <c r="AN44"/>
  <c r="AN37"/>
  <c r="AN31"/>
  <c r="AN28"/>
  <c r="AN41"/>
  <c r="AN29"/>
  <c r="AN48"/>
  <c r="AN47"/>
  <c r="AN39"/>
  <c r="AN35"/>
  <c r="AN33"/>
  <c r="AN34"/>
  <c r="AN46"/>
  <c r="AN38"/>
  <c r="AN32"/>
  <c r="AN45"/>
  <c r="AN27"/>
  <c r="AN40"/>
  <c r="AN36"/>
  <c r="AN30"/>
  <c r="AN43"/>
  <c r="AW32"/>
  <c r="AW30"/>
  <c r="AW37"/>
  <c r="AW31"/>
  <c r="AW28"/>
  <c r="AW29"/>
  <c r="AW47"/>
  <c r="AW35"/>
  <c r="AW38"/>
  <c r="AW41"/>
  <c r="AW46"/>
  <c r="AW39"/>
  <c r="AW33"/>
  <c r="AW34"/>
  <c r="AW42"/>
  <c r="AW40"/>
  <c r="AW45"/>
  <c r="AW48"/>
  <c r="AW27"/>
  <c r="AW36"/>
  <c r="AW44"/>
  <c r="AW43"/>
  <c r="AY34"/>
  <c r="AY46"/>
  <c r="AY30"/>
  <c r="AY44"/>
  <c r="AY42"/>
  <c r="AY48"/>
  <c r="AY37"/>
  <c r="AY32"/>
  <c r="AY41"/>
  <c r="AY47"/>
  <c r="AY31"/>
  <c r="AY28"/>
  <c r="AY39"/>
  <c r="AY35"/>
  <c r="AY45"/>
  <c r="AY38"/>
  <c r="AY29"/>
  <c r="AY36"/>
  <c r="AY43"/>
  <c r="AY40"/>
  <c r="AY27"/>
  <c r="AY33"/>
  <c r="AV47"/>
  <c r="AV37"/>
  <c r="AV31"/>
  <c r="AV46"/>
  <c r="AV36"/>
  <c r="AV39"/>
  <c r="AV41"/>
  <c r="AV29"/>
  <c r="AV33"/>
  <c r="AV38"/>
  <c r="AV45"/>
  <c r="AV32"/>
  <c r="AV48"/>
  <c r="AV35"/>
  <c r="AV40"/>
  <c r="AV27"/>
  <c r="AV44"/>
  <c r="AV30"/>
  <c r="AV43"/>
  <c r="AV28"/>
  <c r="AV42"/>
  <c r="AV34"/>
  <c r="BE28"/>
  <c r="BE44"/>
  <c r="BE37"/>
  <c r="BE31"/>
  <c r="BE30"/>
  <c r="BE41"/>
  <c r="BE47"/>
  <c r="BE38"/>
  <c r="BE39"/>
  <c r="BE29"/>
  <c r="BE40"/>
  <c r="BE46"/>
  <c r="BE35"/>
  <c r="BE33"/>
  <c r="BE45"/>
  <c r="BE27"/>
  <c r="BE43"/>
  <c r="BE32"/>
  <c r="BE36"/>
  <c r="BE34"/>
  <c r="BE42"/>
  <c r="BE48"/>
  <c r="AP27"/>
  <c r="AP44"/>
  <c r="AP34"/>
  <c r="AP32"/>
  <c r="AP41"/>
  <c r="AP37"/>
  <c r="AP46"/>
  <c r="AP29"/>
  <c r="AP47"/>
  <c r="AP31"/>
  <c r="AP28"/>
  <c r="AP36"/>
  <c r="AP39"/>
  <c r="AP40"/>
  <c r="AP48"/>
  <c r="AP42"/>
  <c r="AP33"/>
  <c r="AP30"/>
  <c r="AP43"/>
  <c r="AP38"/>
  <c r="AP35"/>
  <c r="AP45"/>
  <c r="BD41"/>
  <c r="BD29"/>
  <c r="BD47"/>
  <c r="BD39"/>
  <c r="BD35"/>
  <c r="BD32"/>
  <c r="BD46"/>
  <c r="BD36"/>
  <c r="BD40"/>
  <c r="BD33"/>
  <c r="BD27"/>
  <c r="BD48"/>
  <c r="BD38"/>
  <c r="BD30"/>
  <c r="BD28"/>
  <c r="BD45"/>
  <c r="BD43"/>
  <c r="BD37"/>
  <c r="BD31"/>
  <c r="BD44"/>
  <c r="BD34"/>
  <c r="BD42"/>
  <c r="AJ33"/>
  <c r="AJ45"/>
  <c r="AJ35"/>
  <c r="AJ27"/>
  <c r="AJ36"/>
  <c r="AJ43"/>
  <c r="AJ44"/>
  <c r="AJ30"/>
  <c r="AJ32"/>
  <c r="AJ34"/>
  <c r="AJ42"/>
  <c r="AJ28"/>
  <c r="AJ31"/>
  <c r="AJ47"/>
  <c r="AJ37"/>
  <c r="AJ39"/>
  <c r="AJ29"/>
  <c r="AJ40"/>
  <c r="AJ38"/>
  <c r="AJ46"/>
  <c r="AJ41"/>
  <c r="AJ48"/>
  <c r="AU35"/>
  <c r="AU32"/>
  <c r="AU41"/>
  <c r="AU29"/>
  <c r="AU36"/>
  <c r="AU47"/>
  <c r="AU27"/>
  <c r="AU40"/>
  <c r="AU39"/>
  <c r="AU33"/>
  <c r="AU45"/>
  <c r="AU48"/>
  <c r="AU46"/>
  <c r="AU43"/>
  <c r="AU42"/>
  <c r="AU30"/>
  <c r="AU44"/>
  <c r="AU34"/>
  <c r="AU31"/>
  <c r="AU28"/>
  <c r="AU38"/>
  <c r="AU37"/>
  <c r="AM39"/>
  <c r="AM32"/>
  <c r="AM41"/>
  <c r="AM33"/>
  <c r="AM36"/>
  <c r="AM38"/>
  <c r="AM44"/>
  <c r="AM35"/>
  <c r="AM27"/>
  <c r="AM40"/>
  <c r="AM46"/>
  <c r="AM45"/>
  <c r="AM43"/>
  <c r="AM42"/>
  <c r="AM29"/>
  <c r="AM47"/>
  <c r="AM37"/>
  <c r="AM31"/>
  <c r="AM48"/>
  <c r="AM30"/>
  <c r="AM28"/>
  <c r="AM34"/>
  <c r="BB45"/>
  <c r="BB43"/>
  <c r="BB38"/>
  <c r="BB27"/>
  <c r="BB40"/>
  <c r="BB42"/>
  <c r="BB37"/>
  <c r="BB31"/>
  <c r="BB44"/>
  <c r="BB41"/>
  <c r="BB39"/>
  <c r="BB48"/>
  <c r="BB47"/>
  <c r="BB28"/>
  <c r="BB29"/>
  <c r="BB33"/>
  <c r="BB36"/>
  <c r="BB46"/>
  <c r="BB30"/>
  <c r="BB34"/>
  <c r="BB35"/>
  <c r="BB32"/>
  <c r="AL35"/>
  <c r="AL38"/>
  <c r="AL40"/>
  <c r="AL42"/>
  <c r="AL27"/>
  <c r="AL33"/>
  <c r="AL45"/>
  <c r="AL43"/>
  <c r="AL44"/>
  <c r="AL31"/>
  <c r="AL48"/>
  <c r="AL30"/>
  <c r="AL37"/>
  <c r="AL34"/>
  <c r="AL36"/>
  <c r="AL39"/>
  <c r="AL32"/>
  <c r="AL29"/>
  <c r="AL28"/>
  <c r="AL46"/>
  <c r="AL41"/>
  <c r="AL47"/>
  <c r="BA34"/>
  <c r="BA38"/>
  <c r="BA36"/>
  <c r="BA43"/>
  <c r="BA42"/>
  <c r="BA37"/>
  <c r="BA29"/>
  <c r="BA31"/>
  <c r="BA44"/>
  <c r="BA47"/>
  <c r="BA27"/>
  <c r="BA48"/>
  <c r="BA39"/>
  <c r="BA45"/>
  <c r="BA40"/>
  <c r="BA30"/>
  <c r="BA35"/>
  <c r="BA32"/>
  <c r="BA41"/>
  <c r="BA33"/>
  <c r="BA28"/>
  <c r="BA46"/>
  <c r="AT33"/>
  <c r="AT40"/>
  <c r="AT28"/>
  <c r="AT30"/>
  <c r="AT45"/>
  <c r="AT43"/>
  <c r="AT27"/>
  <c r="AT46"/>
  <c r="AT34"/>
  <c r="AT38"/>
  <c r="AT42"/>
  <c r="AT48"/>
  <c r="AT29"/>
  <c r="AT37"/>
  <c r="AT31"/>
  <c r="AT44"/>
  <c r="AT47"/>
  <c r="AT39"/>
  <c r="AT35"/>
  <c r="AT36"/>
  <c r="AT41"/>
  <c r="AT32"/>
  <c r="AK40"/>
  <c r="AK45"/>
  <c r="AK42"/>
  <c r="AK43"/>
  <c r="AK44"/>
  <c r="AK34"/>
  <c r="AK47"/>
  <c r="AK31"/>
  <c r="AK46"/>
  <c r="AK48"/>
  <c r="AK39"/>
  <c r="AK35"/>
  <c r="AK41"/>
  <c r="AK33"/>
  <c r="AK27"/>
  <c r="AK28"/>
  <c r="AK38"/>
  <c r="AK29"/>
  <c r="AK37"/>
  <c r="AK32"/>
  <c r="AK36"/>
  <c r="AK30"/>
  <c r="AR35"/>
  <c r="AR27"/>
  <c r="AR34"/>
  <c r="AR43"/>
  <c r="AR42"/>
  <c r="AR48"/>
  <c r="AR38"/>
  <c r="AR32"/>
  <c r="AR41"/>
  <c r="AR47"/>
  <c r="AR37"/>
  <c r="AR36"/>
  <c r="AR28"/>
  <c r="AR46"/>
  <c r="AR33"/>
  <c r="AR45"/>
  <c r="AR30"/>
  <c r="AR31"/>
  <c r="AR39"/>
  <c r="AR29"/>
  <c r="AR40"/>
  <c r="AR44"/>
  <c r="AX32"/>
  <c r="AX31"/>
  <c r="AX44"/>
  <c r="AX39"/>
  <c r="AX47"/>
  <c r="AX28"/>
  <c r="AX34"/>
  <c r="AX29"/>
  <c r="AX37"/>
  <c r="AX41"/>
  <c r="AX40"/>
  <c r="AX46"/>
  <c r="AX36"/>
  <c r="AX35"/>
  <c r="AX27"/>
  <c r="AX45"/>
  <c r="AX33"/>
  <c r="AX48"/>
  <c r="AX43"/>
  <c r="AX42"/>
  <c r="AX30"/>
  <c r="AX38"/>
  <c r="BC39"/>
  <c r="BC33"/>
  <c r="BC27"/>
  <c r="BC30"/>
  <c r="BC42"/>
  <c r="BC35"/>
  <c r="BC40"/>
  <c r="BC38"/>
  <c r="BC45"/>
  <c r="BC44"/>
  <c r="BC43"/>
  <c r="BC37"/>
  <c r="BC48"/>
  <c r="BC28"/>
  <c r="BC46"/>
  <c r="BC32"/>
  <c r="BC41"/>
  <c r="BC47"/>
  <c r="BC34"/>
  <c r="BC29"/>
  <c r="BC31"/>
  <c r="BC36"/>
  <c r="AS45"/>
  <c r="AS40"/>
  <c r="AS36"/>
  <c r="AS44"/>
  <c r="AS43"/>
  <c r="AS38"/>
  <c r="AS28"/>
  <c r="AS42"/>
  <c r="AS29"/>
  <c r="AS37"/>
  <c r="AS31"/>
  <c r="AS39"/>
  <c r="AS33"/>
  <c r="AS41"/>
  <c r="AS48"/>
  <c r="AS34"/>
  <c r="AS30"/>
  <c r="AS46"/>
  <c r="AS32"/>
  <c r="AS47"/>
  <c r="AS35"/>
  <c r="AS27"/>
  <c r="AZ43"/>
  <c r="AZ38"/>
  <c r="AZ46"/>
  <c r="AZ48"/>
  <c r="AZ41"/>
  <c r="AZ36"/>
  <c r="AZ32"/>
  <c r="AZ44"/>
  <c r="AZ30"/>
  <c r="AZ47"/>
  <c r="AZ37"/>
  <c r="AZ31"/>
  <c r="AZ28"/>
  <c r="AZ29"/>
  <c r="AZ40"/>
  <c r="AZ34"/>
  <c r="AZ33"/>
  <c r="AZ45"/>
  <c r="AZ35"/>
  <c r="AZ27"/>
  <c r="AZ39"/>
  <c r="AZ42"/>
  <c r="B52"/>
  <c r="L53" s="1"/>
  <c r="AH38" l="1"/>
  <c r="O38"/>
  <c r="AH35"/>
  <c r="O35"/>
  <c r="O28"/>
  <c r="AH28"/>
  <c r="AH47"/>
  <c r="O47"/>
  <c r="AH37"/>
  <c r="O37"/>
  <c r="O44"/>
  <c r="AH44"/>
  <c r="AH42"/>
  <c r="O42"/>
  <c r="O31"/>
  <c r="AH31"/>
  <c r="O43"/>
  <c r="AH43"/>
  <c r="AH39"/>
  <c r="O39"/>
  <c r="O30"/>
  <c r="AH30"/>
  <c r="AH46"/>
  <c r="O46"/>
  <c r="O36"/>
  <c r="AH36"/>
  <c r="AH48"/>
  <c r="O48"/>
  <c r="O29"/>
  <c r="AH29"/>
  <c r="AH32"/>
  <c r="O32"/>
  <c r="AH33"/>
  <c r="O33"/>
  <c r="AI26"/>
  <c r="AH27"/>
  <c r="O27" s="1"/>
  <c r="AH41"/>
  <c r="O41"/>
  <c r="AH40"/>
  <c r="O40"/>
  <c r="AH34"/>
  <c r="O34"/>
  <c r="AH45"/>
  <c r="O45"/>
  <c r="L49" l="1"/>
</calcChain>
</file>

<file path=xl/sharedStrings.xml><?xml version="1.0" encoding="utf-8"?>
<sst xmlns="http://schemas.openxmlformats.org/spreadsheetml/2006/main" count="117" uniqueCount="71">
  <si>
    <t>ELECTRA</t>
  </si>
  <si>
    <t>Tableau des antécédents</t>
  </si>
  <si>
    <t>Les relations d'antériorité des opérations entre-elles sont représentées</t>
  </si>
  <si>
    <t>Les tâches</t>
  </si>
  <si>
    <t>----------&gt;</t>
  </si>
  <si>
    <t>ont pour antécédents (voir graphe)</t>
  </si>
  <si>
    <t>par la matrice ci-contre. Un "1" signifie qu'il existe une relation</t>
  </si>
  <si>
    <t>V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</si>
  <si>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</si>
  <si>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</si>
  <si>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</si>
  <si>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</si>
  <si>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</si>
  <si>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</si>
  <si>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</si>
  <si>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</si>
  <si>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</si>
  <si>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</si>
  <si>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</si>
  <si>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</si>
  <si>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</si>
  <si>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</si>
  <si>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</si>
  <si>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</si>
  <si>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</si>
  <si>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</si>
  <si>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</si>
  <si>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</si>
  <si>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</si>
  <si>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d'ordre entre les deux opérations. Exemple : B a pour antécédent A.</t>
  </si>
  <si>
    <t xml:space="preserve"> (voir le graphe dans le texte de l'exercice)</t>
  </si>
  <si>
    <t xml:space="preserve"> =========&gt;</t>
  </si>
  <si>
    <t xml:space="preserve"> 1) Calcul du nombre de postes (entrer des formules dans les cellules encadrées)</t>
  </si>
  <si>
    <t>Temps total de fabrication d'une perceuse</t>
  </si>
  <si>
    <t>Temps standard nécessaire pour fabriquer</t>
  </si>
  <si>
    <t>perceuses par jour</t>
  </si>
  <si>
    <t>Temps pratique compte-tenu de l'activité moyenne de</t>
  </si>
  <si>
    <t>Temps de travail journalier</t>
  </si>
  <si>
    <t>heures</t>
  </si>
  <si>
    <t>Nombre de personnes nécessaires</t>
  </si>
  <si>
    <t>arrondi à</t>
  </si>
  <si>
    <t>Temps de cycle (à exprimer en millièmes d'heure)</t>
  </si>
  <si>
    <t xml:space="preserve"> 2) Remplir le tableau d'affectation des opérations aux postes ci-dessous</t>
  </si>
  <si>
    <t>Entrer un "1" si l'opération est affectée au poste correspondant</t>
  </si>
  <si>
    <t>Sinon, laisser la cellule vide ou entrer un "0"</t>
  </si>
  <si>
    <t>Il ne peut  y avoir qu'un "1" par ligne (sinon apparaîtra "Erreur" dans la colonne Contrôle)</t>
  </si>
  <si>
    <t>Lorsque toutes les opérations ont été affectées, "OK" apparaît en bas de la colonne Contrôle</t>
  </si>
  <si>
    <t>sinon "Erreur d'affectation"</t>
  </si>
  <si>
    <t>Si une relation d'antériorité n'est pas respectée, message "Erreur d'antériorité"</t>
  </si>
  <si>
    <t>AFFECTATIONS</t>
  </si>
  <si>
    <t>-</t>
  </si>
  <si>
    <t xml:space="preserve">   POSTES</t>
  </si>
  <si>
    <t>Opér.</t>
  </si>
  <si>
    <t>Temps</t>
  </si>
  <si>
    <t>- 1 -</t>
  </si>
  <si>
    <t>- 2 -</t>
  </si>
  <si>
    <t>- 3 -</t>
  </si>
  <si>
    <t>- 4 -</t>
  </si>
  <si>
    <t>- 5 -</t>
  </si>
  <si>
    <t>- 6 -</t>
  </si>
  <si>
    <t>- 7 -</t>
  </si>
  <si>
    <t>- 8 -</t>
  </si>
  <si>
    <t>- 9 -</t>
  </si>
  <si>
    <t>Contrôle</t>
  </si>
  <si>
    <t>Les cellules ci-dessous et ci-contre contiennent des calculs intermédiaires.</t>
  </si>
  <si>
    <t>Total</t>
  </si>
  <si>
    <t>Temps/poste</t>
  </si>
  <si>
    <t>Poste le plus long</t>
  </si>
  <si>
    <t>Temps total</t>
  </si>
  <si>
    <t>Perte</t>
  </si>
  <si>
    <t>Perte d'équilibrage</t>
  </si>
</sst>
</file>

<file path=xl/styles.xml><?xml version="1.0" encoding="utf-8"?>
<styleSheet xmlns="http://schemas.openxmlformats.org/spreadsheetml/2006/main">
  <numFmts count="2">
    <numFmt numFmtId="172" formatCode="0.0%"/>
    <numFmt numFmtId="173" formatCode="0.000"/>
  </numFmts>
  <fonts count="4">
    <font>
      <sz val="10"/>
      <name val="Helv"/>
    </font>
    <font>
      <b/>
      <sz val="10"/>
      <name val="Helv"/>
    </font>
    <font>
      <b/>
      <i/>
      <sz val="10"/>
      <name val="Helv"/>
    </font>
    <font>
      <sz val="10"/>
      <name val="Helv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left"/>
    </xf>
    <xf numFmtId="0" fontId="0" fillId="2" borderId="0" xfId="0" applyFill="1" applyProtection="1"/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Protection="1"/>
    <xf numFmtId="0" fontId="0" fillId="0" borderId="0" xfId="0" applyAlignment="1" applyProtection="1">
      <alignment horizontal="left"/>
    </xf>
    <xf numFmtId="0" fontId="0" fillId="3" borderId="5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fill"/>
    </xf>
    <xf numFmtId="0" fontId="0" fillId="5" borderId="5" xfId="0" applyFill="1" applyBorder="1" applyProtection="1"/>
    <xf numFmtId="0" fontId="0" fillId="5" borderId="3" xfId="0" applyFill="1" applyBorder="1" applyAlignment="1" applyProtection="1">
      <alignment horizontal="left"/>
    </xf>
    <xf numFmtId="0" fontId="0" fillId="5" borderId="3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left"/>
    </xf>
    <xf numFmtId="0" fontId="0" fillId="6" borderId="4" xfId="0" applyFill="1" applyBorder="1" applyProtection="1"/>
    <xf numFmtId="0" fontId="0" fillId="7" borderId="0" xfId="0" applyFill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2" xfId="0" applyBorder="1" applyProtection="1"/>
    <xf numFmtId="0" fontId="0" fillId="0" borderId="5" xfId="0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0" fillId="5" borderId="10" xfId="0" applyFill="1" applyBorder="1" applyProtection="1"/>
    <xf numFmtId="0" fontId="0" fillId="4" borderId="4" xfId="0" applyFill="1" applyBorder="1" applyProtection="1"/>
    <xf numFmtId="0" fontId="0" fillId="0" borderId="10" xfId="0" applyBorder="1" applyProtection="1"/>
    <xf numFmtId="173" fontId="3" fillId="3" borderId="5" xfId="0" applyNumberFormat="1" applyFont="1" applyFill="1" applyBorder="1" applyAlignment="1" applyProtection="1">
      <alignment horizontal="center"/>
    </xf>
    <xf numFmtId="0" fontId="0" fillId="5" borderId="11" xfId="0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173" fontId="0" fillId="5" borderId="5" xfId="0" applyNumberFormat="1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172" fontId="0" fillId="2" borderId="5" xfId="0" applyNumberFormat="1" applyFill="1" applyBorder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E53"/>
  <sheetViews>
    <sheetView showGridLines="0" tabSelected="1" workbookViewId="0">
      <selection activeCell="L53" sqref="L53"/>
    </sheetView>
  </sheetViews>
  <sheetFormatPr baseColWidth="10" defaultColWidth="6.7109375" defaultRowHeight="12.75"/>
  <cols>
    <col min="1" max="1" width="6.5703125" style="5" customWidth="1"/>
    <col min="2" max="2" width="7.42578125" style="5" customWidth="1"/>
    <col min="3" max="11" width="5.7109375" style="5" customWidth="1"/>
    <col min="12" max="12" width="10.5703125" style="5" customWidth="1"/>
    <col min="13" max="13" width="7.140625" style="5" customWidth="1"/>
    <col min="14" max="14" width="5.42578125" style="5" customWidth="1"/>
    <col min="15" max="15" width="4" style="5" customWidth="1"/>
    <col min="16" max="57" width="3.7109375" style="5" customWidth="1"/>
    <col min="58" max="16384" width="6.7109375" style="5"/>
  </cols>
  <sheetData>
    <row r="1" spans="1:49">
      <c r="A1" s="3" t="s">
        <v>0</v>
      </c>
      <c r="B1" s="4"/>
      <c r="Q1" s="6" t="s">
        <v>1</v>
      </c>
    </row>
    <row r="2" spans="1:49">
      <c r="A2" s="6"/>
      <c r="D2" s="5" t="s">
        <v>2</v>
      </c>
      <c r="O2" s="7" t="s">
        <v>3</v>
      </c>
      <c r="P2" s="8"/>
      <c r="Q2" s="8"/>
      <c r="R2" s="9" t="s">
        <v>4</v>
      </c>
      <c r="T2" s="9" t="s">
        <v>5</v>
      </c>
    </row>
    <row r="3" spans="1:49">
      <c r="A3" s="6"/>
      <c r="D3" s="5" t="s">
        <v>6</v>
      </c>
      <c r="O3" s="10" t="s">
        <v>7</v>
      </c>
      <c r="P3" s="11" t="s">
        <v>8</v>
      </c>
      <c r="Q3" s="11" t="s">
        <v>9</v>
      </c>
      <c r="R3" s="11" t="s">
        <v>10</v>
      </c>
      <c r="S3" s="11" t="s">
        <v>11</v>
      </c>
      <c r="T3" s="11" t="s">
        <v>12</v>
      </c>
      <c r="U3" s="11" t="s">
        <v>13</v>
      </c>
      <c r="V3" s="11" t="s">
        <v>14</v>
      </c>
      <c r="W3" s="11" t="s">
        <v>15</v>
      </c>
      <c r="X3" s="11" t="s">
        <v>16</v>
      </c>
      <c r="Y3" s="11" t="s">
        <v>17</v>
      </c>
      <c r="Z3" s="11" t="s">
        <v>18</v>
      </c>
      <c r="AA3" s="11" t="s">
        <v>19</v>
      </c>
      <c r="AB3" s="11" t="s">
        <v>20</v>
      </c>
      <c r="AC3" s="11" t="s">
        <v>21</v>
      </c>
      <c r="AD3" s="11" t="s">
        <v>22</v>
      </c>
      <c r="AE3" s="11" t="s">
        <v>23</v>
      </c>
      <c r="AF3" s="11" t="s">
        <v>24</v>
      </c>
      <c r="AG3" s="11" t="s">
        <v>25</v>
      </c>
      <c r="AH3" s="11" t="s">
        <v>26</v>
      </c>
      <c r="AI3" s="11" t="s">
        <v>27</v>
      </c>
      <c r="AJ3" s="11" t="s">
        <v>28</v>
      </c>
      <c r="AK3" s="11" t="s">
        <v>7</v>
      </c>
    </row>
    <row r="4" spans="1:49">
      <c r="A4" s="6"/>
      <c r="D4" s="5" t="s">
        <v>29</v>
      </c>
      <c r="O4" s="11" t="s">
        <v>8</v>
      </c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49">
      <c r="A5" s="6"/>
      <c r="D5" s="5" t="s">
        <v>30</v>
      </c>
      <c r="L5" s="13" t="s">
        <v>31</v>
      </c>
      <c r="O5" s="11" t="s">
        <v>9</v>
      </c>
      <c r="P5" s="12">
        <v>1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49">
      <c r="C6" s="9"/>
      <c r="O6" s="11" t="s">
        <v>10</v>
      </c>
      <c r="P6" s="12"/>
      <c r="Q6" s="12">
        <v>1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49">
      <c r="A7" s="13"/>
      <c r="O7" s="11" t="s">
        <v>11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49">
      <c r="O8" s="11" t="s">
        <v>12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49">
      <c r="A9" s="14" t="s">
        <v>32</v>
      </c>
      <c r="O9" s="11" t="s">
        <v>13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49">
      <c r="B10" s="5" t="s">
        <v>33</v>
      </c>
      <c r="I10" s="37">
        <f>B49/1000</f>
        <v>0.40799999999999997</v>
      </c>
      <c r="O10" s="11" t="s">
        <v>14</v>
      </c>
      <c r="P10" s="12"/>
      <c r="Q10" s="12"/>
      <c r="R10" s="12"/>
      <c r="S10" s="12">
        <v>1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49">
      <c r="B11" s="9" t="s">
        <v>34</v>
      </c>
      <c r="I11" s="15">
        <v>180</v>
      </c>
      <c r="J11" s="5" t="s">
        <v>35</v>
      </c>
      <c r="M11" s="38"/>
      <c r="O11" s="11" t="s">
        <v>15</v>
      </c>
      <c r="P11" s="12"/>
      <c r="Q11" s="12"/>
      <c r="R11" s="12">
        <v>1</v>
      </c>
      <c r="S11" s="12"/>
      <c r="T11" s="12"/>
      <c r="U11" s="12"/>
      <c r="V11" s="12">
        <v>1</v>
      </c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</row>
    <row r="12" spans="1:49">
      <c r="B12" s="9" t="s">
        <v>36</v>
      </c>
      <c r="I12" s="15"/>
      <c r="J12" s="5">
        <v>110</v>
      </c>
      <c r="M12" s="39"/>
      <c r="O12" s="11" t="s">
        <v>16</v>
      </c>
      <c r="P12" s="12"/>
      <c r="Q12" s="12"/>
      <c r="R12" s="12"/>
      <c r="S12" s="12"/>
      <c r="T12" s="12">
        <v>1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</row>
    <row r="13" spans="1:49">
      <c r="B13" s="5" t="s">
        <v>37</v>
      </c>
      <c r="I13" s="10">
        <v>7.5</v>
      </c>
      <c r="J13" s="5" t="s">
        <v>38</v>
      </c>
      <c r="M13" s="15"/>
      <c r="O13" s="11" t="s">
        <v>17</v>
      </c>
      <c r="P13" s="12"/>
      <c r="Q13" s="12"/>
      <c r="R13" s="12"/>
      <c r="S13" s="12"/>
      <c r="T13" s="12"/>
      <c r="U13" s="12">
        <v>1</v>
      </c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49">
      <c r="B14" s="9" t="s">
        <v>39</v>
      </c>
      <c r="I14" s="40"/>
      <c r="J14" s="9" t="s">
        <v>40</v>
      </c>
      <c r="L14" s="41"/>
      <c r="M14" s="15"/>
      <c r="O14" s="11" t="s">
        <v>18</v>
      </c>
      <c r="P14" s="12"/>
      <c r="Q14" s="12"/>
      <c r="R14" s="12"/>
      <c r="S14" s="12"/>
      <c r="T14" s="12"/>
      <c r="U14" s="12"/>
      <c r="V14" s="12"/>
      <c r="W14" s="12"/>
      <c r="X14" s="12">
        <v>1</v>
      </c>
      <c r="Y14" s="12">
        <v>1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49">
      <c r="B15" s="9" t="s">
        <v>41</v>
      </c>
      <c r="M15" s="39"/>
      <c r="O15" s="11" t="s">
        <v>19</v>
      </c>
      <c r="P15" s="12"/>
      <c r="Q15" s="12"/>
      <c r="R15" s="12"/>
      <c r="S15" s="12"/>
      <c r="T15" s="12"/>
      <c r="U15" s="12"/>
      <c r="V15" s="12"/>
      <c r="W15" s="12">
        <v>1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49">
      <c r="O16" s="11" t="s">
        <v>20</v>
      </c>
      <c r="P16" s="12"/>
      <c r="Q16" s="12"/>
      <c r="R16" s="12">
        <v>1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57">
      <c r="A17" s="16" t="s">
        <v>42</v>
      </c>
      <c r="O17" s="11" t="s">
        <v>21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>
        <v>1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57">
      <c r="B18" s="5" t="s">
        <v>43</v>
      </c>
      <c r="O18" s="11" t="s">
        <v>22</v>
      </c>
      <c r="P18" s="12"/>
      <c r="Q18" s="12"/>
      <c r="R18" s="12"/>
      <c r="S18" s="12"/>
      <c r="T18" s="12"/>
      <c r="U18" s="12"/>
      <c r="V18" s="12"/>
      <c r="W18" s="12"/>
      <c r="X18" s="12"/>
      <c r="Y18" s="12">
        <v>1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57">
      <c r="B19" s="5" t="s">
        <v>44</v>
      </c>
      <c r="O19" s="11" t="s">
        <v>23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>
        <v>1</v>
      </c>
      <c r="AE19" s="12"/>
      <c r="AF19" s="12"/>
      <c r="AG19" s="12"/>
      <c r="AH19" s="12"/>
      <c r="AI19" s="12"/>
      <c r="AJ19" s="12"/>
      <c r="AK19" s="12"/>
    </row>
    <row r="20" spans="1:57">
      <c r="B20" s="5" t="s">
        <v>45</v>
      </c>
      <c r="O20" s="11" t="s">
        <v>24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>
        <v>1</v>
      </c>
      <c r="AD20" s="12"/>
      <c r="AE20" s="12">
        <v>1</v>
      </c>
      <c r="AF20" s="12"/>
      <c r="AG20" s="12"/>
      <c r="AH20" s="12"/>
      <c r="AI20" s="12"/>
      <c r="AJ20" s="12"/>
      <c r="AK20" s="12"/>
    </row>
    <row r="21" spans="1:57">
      <c r="B21" s="9" t="s">
        <v>46</v>
      </c>
      <c r="O21" s="11" t="s">
        <v>25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>
        <v>1</v>
      </c>
      <c r="AB21" s="12">
        <v>1</v>
      </c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57">
      <c r="B22" s="5" t="s">
        <v>47</v>
      </c>
      <c r="O22" s="11" t="s">
        <v>26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>
        <v>1</v>
      </c>
      <c r="AG22" s="12">
        <v>1</v>
      </c>
      <c r="AH22" s="12"/>
      <c r="AI22" s="12"/>
      <c r="AJ22" s="12"/>
      <c r="AK22" s="12"/>
    </row>
    <row r="23" spans="1:57">
      <c r="B23" s="5" t="s">
        <v>48</v>
      </c>
      <c r="O23" s="11" t="s">
        <v>27</v>
      </c>
      <c r="P23" s="12"/>
      <c r="Q23" s="12"/>
      <c r="R23" s="12"/>
      <c r="S23" s="12"/>
      <c r="T23" s="12"/>
      <c r="U23" s="12"/>
      <c r="V23" s="12"/>
      <c r="W23" s="12"/>
      <c r="X23" s="12"/>
      <c r="Y23" s="12">
        <v>1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57">
      <c r="O24" s="11" t="s">
        <v>28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>
        <v>1</v>
      </c>
      <c r="AJ24" s="12"/>
      <c r="AK24" s="12"/>
    </row>
    <row r="25" spans="1:57">
      <c r="A25" s="6" t="s">
        <v>49</v>
      </c>
      <c r="D25" s="17" t="s">
        <v>50</v>
      </c>
      <c r="E25" s="17"/>
      <c r="F25" s="5" t="s">
        <v>51</v>
      </c>
      <c r="H25" s="17" t="s">
        <v>50</v>
      </c>
      <c r="I25" s="17"/>
      <c r="J25" s="17"/>
      <c r="K25" s="17"/>
      <c r="O25" s="11" t="s">
        <v>7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>
        <v>1</v>
      </c>
      <c r="AI25" s="12"/>
      <c r="AJ25" s="12">
        <v>1</v>
      </c>
      <c r="AK25" s="12"/>
    </row>
    <row r="26" spans="1:57">
      <c r="A26" s="18" t="s">
        <v>52</v>
      </c>
      <c r="B26" s="19" t="s">
        <v>53</v>
      </c>
      <c r="C26" s="20" t="s">
        <v>54</v>
      </c>
      <c r="D26" s="20" t="s">
        <v>55</v>
      </c>
      <c r="E26" s="20" t="s">
        <v>56</v>
      </c>
      <c r="F26" s="20" t="s">
        <v>57</v>
      </c>
      <c r="G26" s="20" t="s">
        <v>58</v>
      </c>
      <c r="H26" s="20" t="s">
        <v>59</v>
      </c>
      <c r="I26" s="20" t="s">
        <v>60</v>
      </c>
      <c r="J26" s="20" t="s">
        <v>61</v>
      </c>
      <c r="K26" s="20" t="s">
        <v>62</v>
      </c>
      <c r="L26" s="21" t="s">
        <v>63</v>
      </c>
      <c r="M26" s="22"/>
      <c r="O26" s="9" t="s">
        <v>64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23">
        <f>SUM(AJ27:BE48)</f>
        <v>0</v>
      </c>
      <c r="AJ26" s="23">
        <f t="array" ref="AJ26:BE26">TRANSPOSE(AI27:AI48)</f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>
        <v>0</v>
      </c>
      <c r="BB26" s="23">
        <v>0</v>
      </c>
      <c r="BC26" s="23">
        <v>0</v>
      </c>
      <c r="BD26" s="23">
        <v>0</v>
      </c>
      <c r="BE26" s="23">
        <v>0</v>
      </c>
    </row>
    <row r="27" spans="1:57">
      <c r="A27" s="24" t="s">
        <v>8</v>
      </c>
      <c r="B27" s="25">
        <v>22</v>
      </c>
      <c r="C27" s="1"/>
      <c r="D27" s="1"/>
      <c r="E27" s="1"/>
      <c r="F27" s="1"/>
      <c r="G27" s="1"/>
      <c r="H27" s="1"/>
      <c r="I27" s="1"/>
      <c r="J27" s="1"/>
      <c r="K27" s="1"/>
      <c r="L27" s="24" t="str">
        <f t="shared" ref="L27:L48" si="0">IF(SUM(C27:K27)&lt;&gt;1,"Erreur",IF(AH27&lt;&gt;0,"Antériorité","OK"))</f>
        <v>Erreur</v>
      </c>
      <c r="M27" s="26"/>
      <c r="N27" s="27"/>
      <c r="O27" s="23">
        <f>IF(AND(SUM(C27:K27)=1,AH27=0),1,0)</f>
        <v>0</v>
      </c>
      <c r="P27" s="23">
        <f t="shared" ref="P27:X36" si="1">C27*$B27</f>
        <v>0</v>
      </c>
      <c r="Q27" s="23">
        <f t="shared" si="1"/>
        <v>0</v>
      </c>
      <c r="R27" s="23">
        <f t="shared" si="1"/>
        <v>0</v>
      </c>
      <c r="S27" s="23">
        <f t="shared" si="1"/>
        <v>0</v>
      </c>
      <c r="T27" s="23">
        <f t="shared" si="1"/>
        <v>0</v>
      </c>
      <c r="U27" s="23">
        <f t="shared" si="1"/>
        <v>0</v>
      </c>
      <c r="V27" s="23">
        <f t="shared" si="1"/>
        <v>0</v>
      </c>
      <c r="W27" s="23">
        <f t="shared" si="1"/>
        <v>0</v>
      </c>
      <c r="X27" s="23">
        <f t="shared" si="1"/>
        <v>0</v>
      </c>
      <c r="Y27" s="23">
        <f t="shared" ref="Y27:Y48" si="2">C27*1</f>
        <v>0</v>
      </c>
      <c r="Z27" s="23">
        <f>D27*2</f>
        <v>0</v>
      </c>
      <c r="AA27" s="23">
        <f t="shared" ref="AA27:AA48" si="3">E27*3</f>
        <v>0</v>
      </c>
      <c r="AB27" s="23">
        <f t="shared" ref="AB27:AB48" si="4">F27*4</f>
        <v>0</v>
      </c>
      <c r="AC27" s="23">
        <f t="shared" ref="AC27:AC48" si="5">G27*5</f>
        <v>0</v>
      </c>
      <c r="AD27" s="23">
        <f t="shared" ref="AD27:AD48" si="6">H27*6</f>
        <v>0</v>
      </c>
      <c r="AE27" s="23">
        <f t="shared" ref="AE27:AE48" si="7">I27*7</f>
        <v>0</v>
      </c>
      <c r="AF27" s="23">
        <f t="shared" ref="AF27:AF48" si="8">J27*8</f>
        <v>0</v>
      </c>
      <c r="AG27" s="23">
        <f t="shared" ref="AG27:AG48" si="9">K27*9</f>
        <v>0</v>
      </c>
      <c r="AH27" s="23">
        <f t="shared" ref="AH27:AH48" si="10">SUM(AJ27:BE27)</f>
        <v>0</v>
      </c>
      <c r="AI27" s="23">
        <f t="shared" ref="AI27:AI48" si="11">SUM(Y27:AG27)</f>
        <v>0</v>
      </c>
      <c r="AJ27" s="23">
        <f t="shared" ref="AJ27:AS27" si="12">P4*($AI27&lt;AJ$26)</f>
        <v>0</v>
      </c>
      <c r="AK27" s="23">
        <f t="shared" si="12"/>
        <v>0</v>
      </c>
      <c r="AL27" s="23">
        <f t="shared" si="12"/>
        <v>0</v>
      </c>
      <c r="AM27" s="23">
        <f t="shared" si="12"/>
        <v>0</v>
      </c>
      <c r="AN27" s="23">
        <f t="shared" si="12"/>
        <v>0</v>
      </c>
      <c r="AO27" s="23">
        <f t="shared" si="12"/>
        <v>0</v>
      </c>
      <c r="AP27" s="23">
        <f t="shared" si="12"/>
        <v>0</v>
      </c>
      <c r="AQ27" s="23">
        <f t="shared" si="12"/>
        <v>0</v>
      </c>
      <c r="AR27" s="23">
        <f t="shared" si="12"/>
        <v>0</v>
      </c>
      <c r="AS27" s="23">
        <f t="shared" si="12"/>
        <v>0</v>
      </c>
      <c r="AT27" s="23">
        <f t="shared" ref="AT27:BE27" si="13">Z4*($AI27&lt;AT$26)</f>
        <v>0</v>
      </c>
      <c r="AU27" s="23">
        <f t="shared" si="13"/>
        <v>0</v>
      </c>
      <c r="AV27" s="23">
        <f t="shared" si="13"/>
        <v>0</v>
      </c>
      <c r="AW27" s="23">
        <f t="shared" si="13"/>
        <v>0</v>
      </c>
      <c r="AX27" s="23">
        <f t="shared" si="13"/>
        <v>0</v>
      </c>
      <c r="AY27" s="23">
        <f t="shared" si="13"/>
        <v>0</v>
      </c>
      <c r="AZ27" s="23">
        <f t="shared" si="13"/>
        <v>0</v>
      </c>
      <c r="BA27" s="23">
        <f t="shared" si="13"/>
        <v>0</v>
      </c>
      <c r="BB27" s="23">
        <f t="shared" si="13"/>
        <v>0</v>
      </c>
      <c r="BC27" s="23">
        <f t="shared" si="13"/>
        <v>0</v>
      </c>
      <c r="BD27" s="23">
        <f t="shared" si="13"/>
        <v>0</v>
      </c>
      <c r="BE27" s="23">
        <f t="shared" si="13"/>
        <v>0</v>
      </c>
    </row>
    <row r="28" spans="1:57">
      <c r="A28" s="24" t="s">
        <v>9</v>
      </c>
      <c r="B28" s="25">
        <v>14</v>
      </c>
      <c r="C28" s="1"/>
      <c r="D28" s="1"/>
      <c r="E28" s="1"/>
      <c r="F28" s="1"/>
      <c r="G28" s="1"/>
      <c r="H28" s="1"/>
      <c r="I28" s="1"/>
      <c r="J28" s="1"/>
      <c r="K28" s="1"/>
      <c r="L28" s="24" t="str">
        <f t="shared" si="0"/>
        <v>Erreur</v>
      </c>
      <c r="M28" s="26"/>
      <c r="N28" s="27"/>
      <c r="O28" s="23">
        <f t="shared" ref="O28:O48" si="14">IF(AND(SUM(C28:K28)=1,SUM(AJ28:BE28)=0),1,0)</f>
        <v>0</v>
      </c>
      <c r="P28" s="23">
        <f t="shared" si="1"/>
        <v>0</v>
      </c>
      <c r="Q28" s="23">
        <f t="shared" si="1"/>
        <v>0</v>
      </c>
      <c r="R28" s="23">
        <f t="shared" si="1"/>
        <v>0</v>
      </c>
      <c r="S28" s="23">
        <f t="shared" si="1"/>
        <v>0</v>
      </c>
      <c r="T28" s="23">
        <f t="shared" si="1"/>
        <v>0</v>
      </c>
      <c r="U28" s="23">
        <f t="shared" si="1"/>
        <v>0</v>
      </c>
      <c r="V28" s="23">
        <f t="shared" si="1"/>
        <v>0</v>
      </c>
      <c r="W28" s="23">
        <f t="shared" si="1"/>
        <v>0</v>
      </c>
      <c r="X28" s="23">
        <f t="shared" si="1"/>
        <v>0</v>
      </c>
      <c r="Y28" s="23">
        <f t="shared" si="2"/>
        <v>0</v>
      </c>
      <c r="Z28" s="23">
        <f>E28*2</f>
        <v>0</v>
      </c>
      <c r="AA28" s="23">
        <f t="shared" si="3"/>
        <v>0</v>
      </c>
      <c r="AB28" s="23">
        <f t="shared" si="4"/>
        <v>0</v>
      </c>
      <c r="AC28" s="23">
        <f t="shared" si="5"/>
        <v>0</v>
      </c>
      <c r="AD28" s="23">
        <f t="shared" si="6"/>
        <v>0</v>
      </c>
      <c r="AE28" s="23">
        <f t="shared" si="7"/>
        <v>0</v>
      </c>
      <c r="AF28" s="23">
        <f t="shared" si="8"/>
        <v>0</v>
      </c>
      <c r="AG28" s="23">
        <f t="shared" si="9"/>
        <v>0</v>
      </c>
      <c r="AH28" s="23">
        <f t="shared" si="10"/>
        <v>0</v>
      </c>
      <c r="AI28" s="23">
        <f t="shared" si="11"/>
        <v>0</v>
      </c>
      <c r="AJ28" s="23">
        <f t="shared" ref="AJ28:AS28" si="15">P5*($AI28&lt;AJ$26)</f>
        <v>0</v>
      </c>
      <c r="AK28" s="23">
        <f t="shared" si="15"/>
        <v>0</v>
      </c>
      <c r="AL28" s="23">
        <f t="shared" si="15"/>
        <v>0</v>
      </c>
      <c r="AM28" s="23">
        <f t="shared" si="15"/>
        <v>0</v>
      </c>
      <c r="AN28" s="23">
        <f t="shared" si="15"/>
        <v>0</v>
      </c>
      <c r="AO28" s="23">
        <f t="shared" si="15"/>
        <v>0</v>
      </c>
      <c r="AP28" s="23">
        <f t="shared" si="15"/>
        <v>0</v>
      </c>
      <c r="AQ28" s="23">
        <f t="shared" si="15"/>
        <v>0</v>
      </c>
      <c r="AR28" s="23">
        <f t="shared" si="15"/>
        <v>0</v>
      </c>
      <c r="AS28" s="23">
        <f t="shared" si="15"/>
        <v>0</v>
      </c>
      <c r="AT28" s="23">
        <f t="shared" ref="AT28:BE28" si="16">Z5*($AI28&lt;AT$26)</f>
        <v>0</v>
      </c>
      <c r="AU28" s="23">
        <f t="shared" si="16"/>
        <v>0</v>
      </c>
      <c r="AV28" s="23">
        <f t="shared" si="16"/>
        <v>0</v>
      </c>
      <c r="AW28" s="23">
        <f t="shared" si="16"/>
        <v>0</v>
      </c>
      <c r="AX28" s="23">
        <f t="shared" si="16"/>
        <v>0</v>
      </c>
      <c r="AY28" s="23">
        <f t="shared" si="16"/>
        <v>0</v>
      </c>
      <c r="AZ28" s="23">
        <f t="shared" si="16"/>
        <v>0</v>
      </c>
      <c r="BA28" s="23">
        <f t="shared" si="16"/>
        <v>0</v>
      </c>
      <c r="BB28" s="23">
        <f t="shared" si="16"/>
        <v>0</v>
      </c>
      <c r="BC28" s="23">
        <f t="shared" si="16"/>
        <v>0</v>
      </c>
      <c r="BD28" s="23">
        <f t="shared" si="16"/>
        <v>0</v>
      </c>
      <c r="BE28" s="23">
        <f t="shared" si="16"/>
        <v>0</v>
      </c>
    </row>
    <row r="29" spans="1:57">
      <c r="A29" s="24" t="s">
        <v>10</v>
      </c>
      <c r="B29" s="25">
        <v>27</v>
      </c>
      <c r="C29" s="1"/>
      <c r="D29" s="1"/>
      <c r="E29" s="1"/>
      <c r="F29" s="1"/>
      <c r="G29" s="1"/>
      <c r="H29" s="1"/>
      <c r="I29" s="1"/>
      <c r="J29" s="1"/>
      <c r="K29" s="1"/>
      <c r="L29" s="24" t="str">
        <f t="shared" si="0"/>
        <v>Erreur</v>
      </c>
      <c r="M29" s="26"/>
      <c r="N29" s="27"/>
      <c r="O29" s="23">
        <f t="shared" si="14"/>
        <v>0</v>
      </c>
      <c r="P29" s="23">
        <f t="shared" si="1"/>
        <v>0</v>
      </c>
      <c r="Q29" s="23">
        <f t="shared" si="1"/>
        <v>0</v>
      </c>
      <c r="R29" s="23">
        <f t="shared" si="1"/>
        <v>0</v>
      </c>
      <c r="S29" s="23">
        <f t="shared" si="1"/>
        <v>0</v>
      </c>
      <c r="T29" s="23">
        <f t="shared" si="1"/>
        <v>0</v>
      </c>
      <c r="U29" s="23">
        <f t="shared" si="1"/>
        <v>0</v>
      </c>
      <c r="V29" s="23">
        <f t="shared" si="1"/>
        <v>0</v>
      </c>
      <c r="W29" s="23">
        <f t="shared" si="1"/>
        <v>0</v>
      </c>
      <c r="X29" s="23">
        <f t="shared" si="1"/>
        <v>0</v>
      </c>
      <c r="Y29" s="23">
        <f t="shared" si="2"/>
        <v>0</v>
      </c>
      <c r="Z29" s="23">
        <f t="shared" ref="Z29:Z48" si="17">D29*2</f>
        <v>0</v>
      </c>
      <c r="AA29" s="23">
        <f t="shared" si="3"/>
        <v>0</v>
      </c>
      <c r="AB29" s="23">
        <f t="shared" si="4"/>
        <v>0</v>
      </c>
      <c r="AC29" s="23">
        <f t="shared" si="5"/>
        <v>0</v>
      </c>
      <c r="AD29" s="23">
        <f t="shared" si="6"/>
        <v>0</v>
      </c>
      <c r="AE29" s="23">
        <f t="shared" si="7"/>
        <v>0</v>
      </c>
      <c r="AF29" s="23">
        <f t="shared" si="8"/>
        <v>0</v>
      </c>
      <c r="AG29" s="23">
        <f t="shared" si="9"/>
        <v>0</v>
      </c>
      <c r="AH29" s="23">
        <f t="shared" si="10"/>
        <v>0</v>
      </c>
      <c r="AI29" s="23">
        <f t="shared" si="11"/>
        <v>0</v>
      </c>
      <c r="AJ29" s="23">
        <f t="shared" ref="AJ29:AS29" si="18">P6*($AI29&lt;AJ$26)</f>
        <v>0</v>
      </c>
      <c r="AK29" s="23">
        <f t="shared" si="18"/>
        <v>0</v>
      </c>
      <c r="AL29" s="23">
        <f t="shared" si="18"/>
        <v>0</v>
      </c>
      <c r="AM29" s="23">
        <f t="shared" si="18"/>
        <v>0</v>
      </c>
      <c r="AN29" s="23">
        <f t="shared" si="18"/>
        <v>0</v>
      </c>
      <c r="AO29" s="23">
        <f t="shared" si="18"/>
        <v>0</v>
      </c>
      <c r="AP29" s="23">
        <f t="shared" si="18"/>
        <v>0</v>
      </c>
      <c r="AQ29" s="23">
        <f t="shared" si="18"/>
        <v>0</v>
      </c>
      <c r="AR29" s="23">
        <f t="shared" si="18"/>
        <v>0</v>
      </c>
      <c r="AS29" s="23">
        <f t="shared" si="18"/>
        <v>0</v>
      </c>
      <c r="AT29" s="23">
        <f t="shared" ref="AT29:BE29" si="19">Z6*($AI29&lt;AT$26)</f>
        <v>0</v>
      </c>
      <c r="AU29" s="23">
        <f t="shared" si="19"/>
        <v>0</v>
      </c>
      <c r="AV29" s="23">
        <f t="shared" si="19"/>
        <v>0</v>
      </c>
      <c r="AW29" s="23">
        <f t="shared" si="19"/>
        <v>0</v>
      </c>
      <c r="AX29" s="23">
        <f t="shared" si="19"/>
        <v>0</v>
      </c>
      <c r="AY29" s="23">
        <f t="shared" si="19"/>
        <v>0</v>
      </c>
      <c r="AZ29" s="23">
        <f t="shared" si="19"/>
        <v>0</v>
      </c>
      <c r="BA29" s="23">
        <f t="shared" si="19"/>
        <v>0</v>
      </c>
      <c r="BB29" s="23">
        <f t="shared" si="19"/>
        <v>0</v>
      </c>
      <c r="BC29" s="23">
        <f t="shared" si="19"/>
        <v>0</v>
      </c>
      <c r="BD29" s="23">
        <f t="shared" si="19"/>
        <v>0</v>
      </c>
      <c r="BE29" s="23">
        <f t="shared" si="19"/>
        <v>0</v>
      </c>
    </row>
    <row r="30" spans="1:57">
      <c r="A30" s="24" t="s">
        <v>11</v>
      </c>
      <c r="B30" s="25">
        <v>40</v>
      </c>
      <c r="C30" s="1"/>
      <c r="D30" s="1"/>
      <c r="E30" s="1"/>
      <c r="F30" s="1"/>
      <c r="G30" s="1"/>
      <c r="H30" s="1"/>
      <c r="I30" s="1"/>
      <c r="J30" s="1"/>
      <c r="K30" s="1"/>
      <c r="L30" s="24" t="str">
        <f t="shared" si="0"/>
        <v>Erreur</v>
      </c>
      <c r="M30" s="26"/>
      <c r="N30" s="27"/>
      <c r="O30" s="23">
        <f t="shared" si="14"/>
        <v>0</v>
      </c>
      <c r="P30" s="23">
        <f t="shared" si="1"/>
        <v>0</v>
      </c>
      <c r="Q30" s="23">
        <f t="shared" si="1"/>
        <v>0</v>
      </c>
      <c r="R30" s="23">
        <f t="shared" si="1"/>
        <v>0</v>
      </c>
      <c r="S30" s="23">
        <f t="shared" si="1"/>
        <v>0</v>
      </c>
      <c r="T30" s="23">
        <f t="shared" si="1"/>
        <v>0</v>
      </c>
      <c r="U30" s="23">
        <f t="shared" si="1"/>
        <v>0</v>
      </c>
      <c r="V30" s="23">
        <f t="shared" si="1"/>
        <v>0</v>
      </c>
      <c r="W30" s="23">
        <f t="shared" si="1"/>
        <v>0</v>
      </c>
      <c r="X30" s="23">
        <f t="shared" si="1"/>
        <v>0</v>
      </c>
      <c r="Y30" s="23">
        <f t="shared" si="2"/>
        <v>0</v>
      </c>
      <c r="Z30" s="23">
        <f t="shared" si="17"/>
        <v>0</v>
      </c>
      <c r="AA30" s="23">
        <f t="shared" si="3"/>
        <v>0</v>
      </c>
      <c r="AB30" s="23">
        <f t="shared" si="4"/>
        <v>0</v>
      </c>
      <c r="AC30" s="23">
        <f t="shared" si="5"/>
        <v>0</v>
      </c>
      <c r="AD30" s="23">
        <f t="shared" si="6"/>
        <v>0</v>
      </c>
      <c r="AE30" s="23">
        <f t="shared" si="7"/>
        <v>0</v>
      </c>
      <c r="AF30" s="23">
        <f t="shared" si="8"/>
        <v>0</v>
      </c>
      <c r="AG30" s="23">
        <f t="shared" si="9"/>
        <v>0</v>
      </c>
      <c r="AH30" s="23">
        <f t="shared" si="10"/>
        <v>0</v>
      </c>
      <c r="AI30" s="23">
        <f t="shared" si="11"/>
        <v>0</v>
      </c>
      <c r="AJ30" s="23">
        <f t="shared" ref="AJ30:AS30" si="20">P7*($AI30&lt;AJ$26)</f>
        <v>0</v>
      </c>
      <c r="AK30" s="23">
        <f t="shared" si="20"/>
        <v>0</v>
      </c>
      <c r="AL30" s="23">
        <f t="shared" si="20"/>
        <v>0</v>
      </c>
      <c r="AM30" s="23">
        <f t="shared" si="20"/>
        <v>0</v>
      </c>
      <c r="AN30" s="23">
        <f t="shared" si="20"/>
        <v>0</v>
      </c>
      <c r="AO30" s="23">
        <f t="shared" si="20"/>
        <v>0</v>
      </c>
      <c r="AP30" s="23">
        <f t="shared" si="20"/>
        <v>0</v>
      </c>
      <c r="AQ30" s="23">
        <f t="shared" si="20"/>
        <v>0</v>
      </c>
      <c r="AR30" s="23">
        <f t="shared" si="20"/>
        <v>0</v>
      </c>
      <c r="AS30" s="23">
        <f t="shared" si="20"/>
        <v>0</v>
      </c>
      <c r="AT30" s="23">
        <f t="shared" ref="AT30:BE30" si="21">Z7*($AI30&lt;AT$26)</f>
        <v>0</v>
      </c>
      <c r="AU30" s="23">
        <f t="shared" si="21"/>
        <v>0</v>
      </c>
      <c r="AV30" s="23">
        <f t="shared" si="21"/>
        <v>0</v>
      </c>
      <c r="AW30" s="23">
        <f t="shared" si="21"/>
        <v>0</v>
      </c>
      <c r="AX30" s="23">
        <f t="shared" si="21"/>
        <v>0</v>
      </c>
      <c r="AY30" s="23">
        <f t="shared" si="21"/>
        <v>0</v>
      </c>
      <c r="AZ30" s="23">
        <f t="shared" si="21"/>
        <v>0</v>
      </c>
      <c r="BA30" s="23">
        <f t="shared" si="21"/>
        <v>0</v>
      </c>
      <c r="BB30" s="23">
        <f t="shared" si="21"/>
        <v>0</v>
      </c>
      <c r="BC30" s="23">
        <f t="shared" si="21"/>
        <v>0</v>
      </c>
      <c r="BD30" s="23">
        <f t="shared" si="21"/>
        <v>0</v>
      </c>
      <c r="BE30" s="23">
        <f t="shared" si="21"/>
        <v>0</v>
      </c>
    </row>
    <row r="31" spans="1:57">
      <c r="A31" s="24" t="s">
        <v>12</v>
      </c>
      <c r="B31" s="25">
        <v>9</v>
      </c>
      <c r="C31" s="1"/>
      <c r="D31" s="1"/>
      <c r="E31" s="1"/>
      <c r="F31" s="1"/>
      <c r="G31" s="1"/>
      <c r="H31" s="1"/>
      <c r="I31" s="1"/>
      <c r="J31" s="1"/>
      <c r="K31" s="1"/>
      <c r="L31" s="24" t="str">
        <f t="shared" si="0"/>
        <v>Erreur</v>
      </c>
      <c r="M31" s="26"/>
      <c r="N31" s="27"/>
      <c r="O31" s="23">
        <f t="shared" si="14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23">
        <f t="shared" si="1"/>
        <v>0</v>
      </c>
      <c r="T31" s="23">
        <f t="shared" si="1"/>
        <v>0</v>
      </c>
      <c r="U31" s="23">
        <f t="shared" si="1"/>
        <v>0</v>
      </c>
      <c r="V31" s="23">
        <f t="shared" si="1"/>
        <v>0</v>
      </c>
      <c r="W31" s="23">
        <f t="shared" si="1"/>
        <v>0</v>
      </c>
      <c r="X31" s="23">
        <f t="shared" si="1"/>
        <v>0</v>
      </c>
      <c r="Y31" s="23">
        <f t="shared" si="2"/>
        <v>0</v>
      </c>
      <c r="Z31" s="23">
        <f t="shared" si="17"/>
        <v>0</v>
      </c>
      <c r="AA31" s="23">
        <f t="shared" si="3"/>
        <v>0</v>
      </c>
      <c r="AB31" s="23">
        <f t="shared" si="4"/>
        <v>0</v>
      </c>
      <c r="AC31" s="23">
        <f t="shared" si="5"/>
        <v>0</v>
      </c>
      <c r="AD31" s="23">
        <f t="shared" si="6"/>
        <v>0</v>
      </c>
      <c r="AE31" s="23">
        <f t="shared" si="7"/>
        <v>0</v>
      </c>
      <c r="AF31" s="23">
        <f t="shared" si="8"/>
        <v>0</v>
      </c>
      <c r="AG31" s="23">
        <f t="shared" si="9"/>
        <v>0</v>
      </c>
      <c r="AH31" s="23">
        <f t="shared" si="10"/>
        <v>0</v>
      </c>
      <c r="AI31" s="23">
        <f t="shared" si="11"/>
        <v>0</v>
      </c>
      <c r="AJ31" s="23">
        <f t="shared" ref="AJ31:AS31" si="22">P8*($AI31&lt;AJ$26)</f>
        <v>0</v>
      </c>
      <c r="AK31" s="23">
        <f t="shared" si="22"/>
        <v>0</v>
      </c>
      <c r="AL31" s="23">
        <f t="shared" si="22"/>
        <v>0</v>
      </c>
      <c r="AM31" s="23">
        <f t="shared" si="22"/>
        <v>0</v>
      </c>
      <c r="AN31" s="23">
        <f t="shared" si="22"/>
        <v>0</v>
      </c>
      <c r="AO31" s="23">
        <f t="shared" si="22"/>
        <v>0</v>
      </c>
      <c r="AP31" s="23">
        <f t="shared" si="22"/>
        <v>0</v>
      </c>
      <c r="AQ31" s="23">
        <f t="shared" si="22"/>
        <v>0</v>
      </c>
      <c r="AR31" s="23">
        <f t="shared" si="22"/>
        <v>0</v>
      </c>
      <c r="AS31" s="23">
        <f t="shared" si="22"/>
        <v>0</v>
      </c>
      <c r="AT31" s="23">
        <f t="shared" ref="AT31:BE31" si="23">Z8*($AI31&lt;AT$26)</f>
        <v>0</v>
      </c>
      <c r="AU31" s="23">
        <f t="shared" si="23"/>
        <v>0</v>
      </c>
      <c r="AV31" s="23">
        <f t="shared" si="23"/>
        <v>0</v>
      </c>
      <c r="AW31" s="23">
        <f t="shared" si="23"/>
        <v>0</v>
      </c>
      <c r="AX31" s="23">
        <f t="shared" si="23"/>
        <v>0</v>
      </c>
      <c r="AY31" s="23">
        <f t="shared" si="23"/>
        <v>0</v>
      </c>
      <c r="AZ31" s="23">
        <f t="shared" si="23"/>
        <v>0</v>
      </c>
      <c r="BA31" s="23">
        <f t="shared" si="23"/>
        <v>0</v>
      </c>
      <c r="BB31" s="23">
        <f t="shared" si="23"/>
        <v>0</v>
      </c>
      <c r="BC31" s="23">
        <f t="shared" si="23"/>
        <v>0</v>
      </c>
      <c r="BD31" s="23">
        <f t="shared" si="23"/>
        <v>0</v>
      </c>
      <c r="BE31" s="23">
        <f t="shared" si="23"/>
        <v>0</v>
      </c>
    </row>
    <row r="32" spans="1:57">
      <c r="A32" s="24" t="s">
        <v>13</v>
      </c>
      <c r="B32" s="25">
        <v>41</v>
      </c>
      <c r="C32" s="1"/>
      <c r="D32" s="1"/>
      <c r="E32" s="1"/>
      <c r="F32" s="1"/>
      <c r="G32" s="1"/>
      <c r="H32" s="1"/>
      <c r="I32" s="1"/>
      <c r="J32" s="1"/>
      <c r="K32" s="1"/>
      <c r="L32" s="24" t="str">
        <f t="shared" si="0"/>
        <v>Erreur</v>
      </c>
      <c r="M32" s="26"/>
      <c r="N32" s="27"/>
      <c r="O32" s="23">
        <f t="shared" si="14"/>
        <v>0</v>
      </c>
      <c r="P32" s="23">
        <f t="shared" si="1"/>
        <v>0</v>
      </c>
      <c r="Q32" s="23">
        <f t="shared" si="1"/>
        <v>0</v>
      </c>
      <c r="R32" s="23">
        <f t="shared" si="1"/>
        <v>0</v>
      </c>
      <c r="S32" s="23">
        <f t="shared" si="1"/>
        <v>0</v>
      </c>
      <c r="T32" s="23">
        <f t="shared" si="1"/>
        <v>0</v>
      </c>
      <c r="U32" s="23">
        <f t="shared" si="1"/>
        <v>0</v>
      </c>
      <c r="V32" s="23">
        <f t="shared" si="1"/>
        <v>0</v>
      </c>
      <c r="W32" s="23">
        <f t="shared" si="1"/>
        <v>0</v>
      </c>
      <c r="X32" s="23">
        <f t="shared" si="1"/>
        <v>0</v>
      </c>
      <c r="Y32" s="23">
        <f t="shared" si="2"/>
        <v>0</v>
      </c>
      <c r="Z32" s="23">
        <f t="shared" si="17"/>
        <v>0</v>
      </c>
      <c r="AA32" s="23">
        <f t="shared" si="3"/>
        <v>0</v>
      </c>
      <c r="AB32" s="23">
        <f t="shared" si="4"/>
        <v>0</v>
      </c>
      <c r="AC32" s="23">
        <f t="shared" si="5"/>
        <v>0</v>
      </c>
      <c r="AD32" s="23">
        <f t="shared" si="6"/>
        <v>0</v>
      </c>
      <c r="AE32" s="23">
        <f t="shared" si="7"/>
        <v>0</v>
      </c>
      <c r="AF32" s="23">
        <f t="shared" si="8"/>
        <v>0</v>
      </c>
      <c r="AG32" s="23">
        <f t="shared" si="9"/>
        <v>0</v>
      </c>
      <c r="AH32" s="23">
        <f t="shared" si="10"/>
        <v>0</v>
      </c>
      <c r="AI32" s="23">
        <f t="shared" si="11"/>
        <v>0</v>
      </c>
      <c r="AJ32" s="23">
        <f t="shared" ref="AJ32:AS32" si="24">P9*($AI32&lt;AJ$26)</f>
        <v>0</v>
      </c>
      <c r="AK32" s="23">
        <f t="shared" si="24"/>
        <v>0</v>
      </c>
      <c r="AL32" s="23">
        <f t="shared" si="24"/>
        <v>0</v>
      </c>
      <c r="AM32" s="23">
        <f t="shared" si="24"/>
        <v>0</v>
      </c>
      <c r="AN32" s="23">
        <f t="shared" si="24"/>
        <v>0</v>
      </c>
      <c r="AO32" s="23">
        <f t="shared" si="24"/>
        <v>0</v>
      </c>
      <c r="AP32" s="23">
        <f t="shared" si="24"/>
        <v>0</v>
      </c>
      <c r="AQ32" s="23">
        <f t="shared" si="24"/>
        <v>0</v>
      </c>
      <c r="AR32" s="23">
        <f t="shared" si="24"/>
        <v>0</v>
      </c>
      <c r="AS32" s="23">
        <f t="shared" si="24"/>
        <v>0</v>
      </c>
      <c r="AT32" s="23">
        <f t="shared" ref="AT32:BE32" si="25">Z9*($AI32&lt;AT$26)</f>
        <v>0</v>
      </c>
      <c r="AU32" s="23">
        <f t="shared" si="25"/>
        <v>0</v>
      </c>
      <c r="AV32" s="23">
        <f t="shared" si="25"/>
        <v>0</v>
      </c>
      <c r="AW32" s="23">
        <f t="shared" si="25"/>
        <v>0</v>
      </c>
      <c r="AX32" s="23">
        <f t="shared" si="25"/>
        <v>0</v>
      </c>
      <c r="AY32" s="23">
        <f t="shared" si="25"/>
        <v>0</v>
      </c>
      <c r="AZ32" s="23">
        <f t="shared" si="25"/>
        <v>0</v>
      </c>
      <c r="BA32" s="23">
        <f t="shared" si="25"/>
        <v>0</v>
      </c>
      <c r="BB32" s="23">
        <f t="shared" si="25"/>
        <v>0</v>
      </c>
      <c r="BC32" s="23">
        <f t="shared" si="25"/>
        <v>0</v>
      </c>
      <c r="BD32" s="23">
        <f t="shared" si="25"/>
        <v>0</v>
      </c>
      <c r="BE32" s="23">
        <f t="shared" si="25"/>
        <v>0</v>
      </c>
    </row>
    <row r="33" spans="1:57">
      <c r="A33" s="24" t="s">
        <v>14</v>
      </c>
      <c r="B33" s="25">
        <v>12</v>
      </c>
      <c r="C33" s="1"/>
      <c r="D33" s="1"/>
      <c r="E33" s="1"/>
      <c r="F33" s="1"/>
      <c r="G33" s="1"/>
      <c r="H33" s="1"/>
      <c r="I33" s="1"/>
      <c r="J33" s="1"/>
      <c r="K33" s="1"/>
      <c r="L33" s="24" t="str">
        <f t="shared" si="0"/>
        <v>Erreur</v>
      </c>
      <c r="M33" s="26"/>
      <c r="N33" s="27"/>
      <c r="O33" s="23">
        <f t="shared" si="14"/>
        <v>0</v>
      </c>
      <c r="P33" s="23">
        <f t="shared" si="1"/>
        <v>0</v>
      </c>
      <c r="Q33" s="23">
        <f t="shared" si="1"/>
        <v>0</v>
      </c>
      <c r="R33" s="23">
        <f t="shared" si="1"/>
        <v>0</v>
      </c>
      <c r="S33" s="23">
        <f t="shared" si="1"/>
        <v>0</v>
      </c>
      <c r="T33" s="23">
        <f t="shared" si="1"/>
        <v>0</v>
      </c>
      <c r="U33" s="23">
        <f t="shared" si="1"/>
        <v>0</v>
      </c>
      <c r="V33" s="23">
        <f t="shared" si="1"/>
        <v>0</v>
      </c>
      <c r="W33" s="23">
        <f t="shared" si="1"/>
        <v>0</v>
      </c>
      <c r="X33" s="23">
        <f t="shared" si="1"/>
        <v>0</v>
      </c>
      <c r="Y33" s="23">
        <f t="shared" si="2"/>
        <v>0</v>
      </c>
      <c r="Z33" s="23">
        <f t="shared" si="17"/>
        <v>0</v>
      </c>
      <c r="AA33" s="23">
        <f t="shared" si="3"/>
        <v>0</v>
      </c>
      <c r="AB33" s="23">
        <f t="shared" si="4"/>
        <v>0</v>
      </c>
      <c r="AC33" s="23">
        <f t="shared" si="5"/>
        <v>0</v>
      </c>
      <c r="AD33" s="23">
        <f t="shared" si="6"/>
        <v>0</v>
      </c>
      <c r="AE33" s="23">
        <f t="shared" si="7"/>
        <v>0</v>
      </c>
      <c r="AF33" s="23">
        <f t="shared" si="8"/>
        <v>0</v>
      </c>
      <c r="AG33" s="23">
        <f t="shared" si="9"/>
        <v>0</v>
      </c>
      <c r="AH33" s="23">
        <f t="shared" si="10"/>
        <v>0</v>
      </c>
      <c r="AI33" s="23">
        <f t="shared" si="11"/>
        <v>0</v>
      </c>
      <c r="AJ33" s="23">
        <f t="shared" ref="AJ33:AS33" si="26">P10*($AI33&lt;AJ$26)</f>
        <v>0</v>
      </c>
      <c r="AK33" s="23">
        <f t="shared" si="26"/>
        <v>0</v>
      </c>
      <c r="AL33" s="23">
        <f t="shared" si="26"/>
        <v>0</v>
      </c>
      <c r="AM33" s="23">
        <f t="shared" si="26"/>
        <v>0</v>
      </c>
      <c r="AN33" s="23">
        <f t="shared" si="26"/>
        <v>0</v>
      </c>
      <c r="AO33" s="23">
        <f t="shared" si="26"/>
        <v>0</v>
      </c>
      <c r="AP33" s="23">
        <f t="shared" si="26"/>
        <v>0</v>
      </c>
      <c r="AQ33" s="23">
        <f t="shared" si="26"/>
        <v>0</v>
      </c>
      <c r="AR33" s="23">
        <f t="shared" si="26"/>
        <v>0</v>
      </c>
      <c r="AS33" s="23">
        <f t="shared" si="26"/>
        <v>0</v>
      </c>
      <c r="AT33" s="23">
        <f t="shared" ref="AT33:BE33" si="27">Z10*($AI33&lt;AT$26)</f>
        <v>0</v>
      </c>
      <c r="AU33" s="23">
        <f t="shared" si="27"/>
        <v>0</v>
      </c>
      <c r="AV33" s="23">
        <f t="shared" si="27"/>
        <v>0</v>
      </c>
      <c r="AW33" s="23">
        <f t="shared" si="27"/>
        <v>0</v>
      </c>
      <c r="AX33" s="23">
        <f t="shared" si="27"/>
        <v>0</v>
      </c>
      <c r="AY33" s="23">
        <f t="shared" si="27"/>
        <v>0</v>
      </c>
      <c r="AZ33" s="23">
        <f t="shared" si="27"/>
        <v>0</v>
      </c>
      <c r="BA33" s="23">
        <f t="shared" si="27"/>
        <v>0</v>
      </c>
      <c r="BB33" s="23">
        <f t="shared" si="27"/>
        <v>0</v>
      </c>
      <c r="BC33" s="23">
        <f t="shared" si="27"/>
        <v>0</v>
      </c>
      <c r="BD33" s="23">
        <f t="shared" si="27"/>
        <v>0</v>
      </c>
      <c r="BE33" s="23">
        <f t="shared" si="27"/>
        <v>0</v>
      </c>
    </row>
    <row r="34" spans="1:57">
      <c r="A34" s="24" t="s">
        <v>15</v>
      </c>
      <c r="B34" s="25">
        <v>15</v>
      </c>
      <c r="C34" s="1"/>
      <c r="D34" s="1"/>
      <c r="E34" s="1"/>
      <c r="F34" s="1"/>
      <c r="G34" s="1"/>
      <c r="H34" s="1"/>
      <c r="I34" s="1"/>
      <c r="J34" s="1"/>
      <c r="K34" s="1"/>
      <c r="L34" s="24" t="str">
        <f t="shared" si="0"/>
        <v>Erreur</v>
      </c>
      <c r="M34" s="26"/>
      <c r="N34" s="27"/>
      <c r="O34" s="23">
        <f t="shared" si="14"/>
        <v>0</v>
      </c>
      <c r="P34" s="23">
        <f t="shared" si="1"/>
        <v>0</v>
      </c>
      <c r="Q34" s="23">
        <f t="shared" si="1"/>
        <v>0</v>
      </c>
      <c r="R34" s="23">
        <f t="shared" si="1"/>
        <v>0</v>
      </c>
      <c r="S34" s="23">
        <f t="shared" si="1"/>
        <v>0</v>
      </c>
      <c r="T34" s="23">
        <f t="shared" si="1"/>
        <v>0</v>
      </c>
      <c r="U34" s="23">
        <f t="shared" si="1"/>
        <v>0</v>
      </c>
      <c r="V34" s="23">
        <f t="shared" si="1"/>
        <v>0</v>
      </c>
      <c r="W34" s="23">
        <f t="shared" si="1"/>
        <v>0</v>
      </c>
      <c r="X34" s="23">
        <f t="shared" si="1"/>
        <v>0</v>
      </c>
      <c r="Y34" s="23">
        <f t="shared" si="2"/>
        <v>0</v>
      </c>
      <c r="Z34" s="23">
        <f t="shared" si="17"/>
        <v>0</v>
      </c>
      <c r="AA34" s="23">
        <f t="shared" si="3"/>
        <v>0</v>
      </c>
      <c r="AB34" s="23">
        <f t="shared" si="4"/>
        <v>0</v>
      </c>
      <c r="AC34" s="23">
        <f t="shared" si="5"/>
        <v>0</v>
      </c>
      <c r="AD34" s="23">
        <f t="shared" si="6"/>
        <v>0</v>
      </c>
      <c r="AE34" s="23">
        <f t="shared" si="7"/>
        <v>0</v>
      </c>
      <c r="AF34" s="23">
        <f t="shared" si="8"/>
        <v>0</v>
      </c>
      <c r="AG34" s="23">
        <f t="shared" si="9"/>
        <v>0</v>
      </c>
      <c r="AH34" s="23">
        <f t="shared" si="10"/>
        <v>0</v>
      </c>
      <c r="AI34" s="23">
        <f t="shared" si="11"/>
        <v>0</v>
      </c>
      <c r="AJ34" s="23">
        <f t="shared" ref="AJ34:AS34" si="28">P11*($AI34&lt;AJ$26)</f>
        <v>0</v>
      </c>
      <c r="AK34" s="23">
        <f t="shared" si="28"/>
        <v>0</v>
      </c>
      <c r="AL34" s="23">
        <f t="shared" si="28"/>
        <v>0</v>
      </c>
      <c r="AM34" s="23">
        <f t="shared" si="28"/>
        <v>0</v>
      </c>
      <c r="AN34" s="23">
        <f t="shared" si="28"/>
        <v>0</v>
      </c>
      <c r="AO34" s="23">
        <f t="shared" si="28"/>
        <v>0</v>
      </c>
      <c r="AP34" s="23">
        <f t="shared" si="28"/>
        <v>0</v>
      </c>
      <c r="AQ34" s="23">
        <f t="shared" si="28"/>
        <v>0</v>
      </c>
      <c r="AR34" s="23">
        <f t="shared" si="28"/>
        <v>0</v>
      </c>
      <c r="AS34" s="23">
        <f t="shared" si="28"/>
        <v>0</v>
      </c>
      <c r="AT34" s="23">
        <f t="shared" ref="AT34:BE34" si="29">Z11*($AI34&lt;AT$26)</f>
        <v>0</v>
      </c>
      <c r="AU34" s="23">
        <f t="shared" si="29"/>
        <v>0</v>
      </c>
      <c r="AV34" s="23">
        <f t="shared" si="29"/>
        <v>0</v>
      </c>
      <c r="AW34" s="23">
        <f t="shared" si="29"/>
        <v>0</v>
      </c>
      <c r="AX34" s="23">
        <f t="shared" si="29"/>
        <v>0</v>
      </c>
      <c r="AY34" s="23">
        <f t="shared" si="29"/>
        <v>0</v>
      </c>
      <c r="AZ34" s="23">
        <f t="shared" si="29"/>
        <v>0</v>
      </c>
      <c r="BA34" s="23">
        <f t="shared" si="29"/>
        <v>0</v>
      </c>
      <c r="BB34" s="23">
        <f t="shared" si="29"/>
        <v>0</v>
      </c>
      <c r="BC34" s="23">
        <f t="shared" si="29"/>
        <v>0</v>
      </c>
      <c r="BD34" s="23">
        <f t="shared" si="29"/>
        <v>0</v>
      </c>
      <c r="BE34" s="23">
        <f t="shared" si="29"/>
        <v>0</v>
      </c>
    </row>
    <row r="35" spans="1:57">
      <c r="A35" s="24" t="s">
        <v>16</v>
      </c>
      <c r="B35" s="25">
        <v>24</v>
      </c>
      <c r="C35" s="1"/>
      <c r="D35" s="1"/>
      <c r="E35" s="1"/>
      <c r="F35" s="1"/>
      <c r="G35" s="1"/>
      <c r="H35" s="1"/>
      <c r="I35" s="1"/>
      <c r="J35" s="1"/>
      <c r="K35" s="1"/>
      <c r="L35" s="24" t="str">
        <f t="shared" si="0"/>
        <v>Erreur</v>
      </c>
      <c r="M35" s="26"/>
      <c r="N35" s="27"/>
      <c r="O35" s="23">
        <f t="shared" si="14"/>
        <v>0</v>
      </c>
      <c r="P35" s="23">
        <f t="shared" si="1"/>
        <v>0</v>
      </c>
      <c r="Q35" s="23">
        <f t="shared" si="1"/>
        <v>0</v>
      </c>
      <c r="R35" s="23">
        <f t="shared" si="1"/>
        <v>0</v>
      </c>
      <c r="S35" s="23">
        <f t="shared" si="1"/>
        <v>0</v>
      </c>
      <c r="T35" s="23">
        <f t="shared" si="1"/>
        <v>0</v>
      </c>
      <c r="U35" s="23">
        <f t="shared" si="1"/>
        <v>0</v>
      </c>
      <c r="V35" s="23">
        <f t="shared" si="1"/>
        <v>0</v>
      </c>
      <c r="W35" s="23">
        <f t="shared" si="1"/>
        <v>0</v>
      </c>
      <c r="X35" s="23">
        <f t="shared" si="1"/>
        <v>0</v>
      </c>
      <c r="Y35" s="23">
        <f t="shared" si="2"/>
        <v>0</v>
      </c>
      <c r="Z35" s="23">
        <f t="shared" si="17"/>
        <v>0</v>
      </c>
      <c r="AA35" s="23">
        <f t="shared" si="3"/>
        <v>0</v>
      </c>
      <c r="AB35" s="23">
        <f t="shared" si="4"/>
        <v>0</v>
      </c>
      <c r="AC35" s="23">
        <f t="shared" si="5"/>
        <v>0</v>
      </c>
      <c r="AD35" s="23">
        <f t="shared" si="6"/>
        <v>0</v>
      </c>
      <c r="AE35" s="23">
        <f t="shared" si="7"/>
        <v>0</v>
      </c>
      <c r="AF35" s="23">
        <f t="shared" si="8"/>
        <v>0</v>
      </c>
      <c r="AG35" s="23">
        <f t="shared" si="9"/>
        <v>0</v>
      </c>
      <c r="AH35" s="23">
        <f t="shared" si="10"/>
        <v>0</v>
      </c>
      <c r="AI35" s="23">
        <f t="shared" si="11"/>
        <v>0</v>
      </c>
      <c r="AJ35" s="23">
        <f t="shared" ref="AJ35:AS35" si="30">P12*($AI35&lt;AJ$26)</f>
        <v>0</v>
      </c>
      <c r="AK35" s="23">
        <f t="shared" si="30"/>
        <v>0</v>
      </c>
      <c r="AL35" s="23">
        <f t="shared" si="30"/>
        <v>0</v>
      </c>
      <c r="AM35" s="23">
        <f t="shared" si="30"/>
        <v>0</v>
      </c>
      <c r="AN35" s="23">
        <f t="shared" si="30"/>
        <v>0</v>
      </c>
      <c r="AO35" s="23">
        <f t="shared" si="30"/>
        <v>0</v>
      </c>
      <c r="AP35" s="23">
        <f t="shared" si="30"/>
        <v>0</v>
      </c>
      <c r="AQ35" s="23">
        <f t="shared" si="30"/>
        <v>0</v>
      </c>
      <c r="AR35" s="23">
        <f t="shared" si="30"/>
        <v>0</v>
      </c>
      <c r="AS35" s="23">
        <f t="shared" si="30"/>
        <v>0</v>
      </c>
      <c r="AT35" s="23">
        <f t="shared" ref="AT35:BE35" si="31">Z12*($AI35&lt;AT$26)</f>
        <v>0</v>
      </c>
      <c r="AU35" s="23">
        <f t="shared" si="31"/>
        <v>0</v>
      </c>
      <c r="AV35" s="23">
        <f t="shared" si="31"/>
        <v>0</v>
      </c>
      <c r="AW35" s="23">
        <f t="shared" si="31"/>
        <v>0</v>
      </c>
      <c r="AX35" s="23">
        <f t="shared" si="31"/>
        <v>0</v>
      </c>
      <c r="AY35" s="23">
        <f t="shared" si="31"/>
        <v>0</v>
      </c>
      <c r="AZ35" s="23">
        <f t="shared" si="31"/>
        <v>0</v>
      </c>
      <c r="BA35" s="23">
        <f t="shared" si="31"/>
        <v>0</v>
      </c>
      <c r="BB35" s="23">
        <f t="shared" si="31"/>
        <v>0</v>
      </c>
      <c r="BC35" s="23">
        <f t="shared" si="31"/>
        <v>0</v>
      </c>
      <c r="BD35" s="23">
        <f t="shared" si="31"/>
        <v>0</v>
      </c>
      <c r="BE35" s="23">
        <f t="shared" si="31"/>
        <v>0</v>
      </c>
    </row>
    <row r="36" spans="1:57">
      <c r="A36" s="24" t="s">
        <v>17</v>
      </c>
      <c r="B36" s="25">
        <v>14</v>
      </c>
      <c r="C36" s="1"/>
      <c r="D36" s="1"/>
      <c r="E36" s="1"/>
      <c r="F36" s="1"/>
      <c r="G36" s="1"/>
      <c r="H36" s="1"/>
      <c r="I36" s="1"/>
      <c r="J36" s="1"/>
      <c r="K36" s="1"/>
      <c r="L36" s="24" t="str">
        <f t="shared" si="0"/>
        <v>Erreur</v>
      </c>
      <c r="M36" s="26"/>
      <c r="N36" s="27"/>
      <c r="O36" s="23">
        <f t="shared" si="14"/>
        <v>0</v>
      </c>
      <c r="P36" s="23">
        <f t="shared" si="1"/>
        <v>0</v>
      </c>
      <c r="Q36" s="23">
        <f t="shared" si="1"/>
        <v>0</v>
      </c>
      <c r="R36" s="23">
        <f t="shared" si="1"/>
        <v>0</v>
      </c>
      <c r="S36" s="23">
        <f t="shared" si="1"/>
        <v>0</v>
      </c>
      <c r="T36" s="23">
        <f t="shared" si="1"/>
        <v>0</v>
      </c>
      <c r="U36" s="23">
        <f t="shared" si="1"/>
        <v>0</v>
      </c>
      <c r="V36" s="23">
        <f t="shared" si="1"/>
        <v>0</v>
      </c>
      <c r="W36" s="23">
        <f t="shared" si="1"/>
        <v>0</v>
      </c>
      <c r="X36" s="23">
        <f t="shared" si="1"/>
        <v>0</v>
      </c>
      <c r="Y36" s="23">
        <f t="shared" si="2"/>
        <v>0</v>
      </c>
      <c r="Z36" s="23">
        <f t="shared" si="17"/>
        <v>0</v>
      </c>
      <c r="AA36" s="23">
        <f t="shared" si="3"/>
        <v>0</v>
      </c>
      <c r="AB36" s="23">
        <f t="shared" si="4"/>
        <v>0</v>
      </c>
      <c r="AC36" s="23">
        <f t="shared" si="5"/>
        <v>0</v>
      </c>
      <c r="AD36" s="23">
        <f t="shared" si="6"/>
        <v>0</v>
      </c>
      <c r="AE36" s="23">
        <f t="shared" si="7"/>
        <v>0</v>
      </c>
      <c r="AF36" s="23">
        <f t="shared" si="8"/>
        <v>0</v>
      </c>
      <c r="AG36" s="23">
        <f t="shared" si="9"/>
        <v>0</v>
      </c>
      <c r="AH36" s="23">
        <f t="shared" si="10"/>
        <v>0</v>
      </c>
      <c r="AI36" s="23">
        <f t="shared" si="11"/>
        <v>0</v>
      </c>
      <c r="AJ36" s="23">
        <f t="shared" ref="AJ36:AS36" si="32">P13*($AI36&lt;AJ$26)</f>
        <v>0</v>
      </c>
      <c r="AK36" s="23">
        <f t="shared" si="32"/>
        <v>0</v>
      </c>
      <c r="AL36" s="23">
        <f t="shared" si="32"/>
        <v>0</v>
      </c>
      <c r="AM36" s="23">
        <f t="shared" si="32"/>
        <v>0</v>
      </c>
      <c r="AN36" s="23">
        <f t="shared" si="32"/>
        <v>0</v>
      </c>
      <c r="AO36" s="23">
        <f t="shared" si="32"/>
        <v>0</v>
      </c>
      <c r="AP36" s="23">
        <f t="shared" si="32"/>
        <v>0</v>
      </c>
      <c r="AQ36" s="23">
        <f t="shared" si="32"/>
        <v>0</v>
      </c>
      <c r="AR36" s="23">
        <f t="shared" si="32"/>
        <v>0</v>
      </c>
      <c r="AS36" s="23">
        <f t="shared" si="32"/>
        <v>0</v>
      </c>
      <c r="AT36" s="23">
        <f t="shared" ref="AT36:BE36" si="33">Z13*($AI36&lt;AT$26)</f>
        <v>0</v>
      </c>
      <c r="AU36" s="23">
        <f t="shared" si="33"/>
        <v>0</v>
      </c>
      <c r="AV36" s="23">
        <f t="shared" si="33"/>
        <v>0</v>
      </c>
      <c r="AW36" s="23">
        <f t="shared" si="33"/>
        <v>0</v>
      </c>
      <c r="AX36" s="23">
        <f t="shared" si="33"/>
        <v>0</v>
      </c>
      <c r="AY36" s="23">
        <f t="shared" si="33"/>
        <v>0</v>
      </c>
      <c r="AZ36" s="23">
        <f t="shared" si="33"/>
        <v>0</v>
      </c>
      <c r="BA36" s="23">
        <f t="shared" si="33"/>
        <v>0</v>
      </c>
      <c r="BB36" s="23">
        <f t="shared" si="33"/>
        <v>0</v>
      </c>
      <c r="BC36" s="23">
        <f t="shared" si="33"/>
        <v>0</v>
      </c>
      <c r="BD36" s="23">
        <f t="shared" si="33"/>
        <v>0</v>
      </c>
      <c r="BE36" s="23">
        <f t="shared" si="33"/>
        <v>0</v>
      </c>
    </row>
    <row r="37" spans="1:57">
      <c r="A37" s="24" t="s">
        <v>18</v>
      </c>
      <c r="B37" s="25">
        <v>30</v>
      </c>
      <c r="C37" s="1"/>
      <c r="D37" s="1"/>
      <c r="E37" s="1"/>
      <c r="F37" s="1"/>
      <c r="G37" s="1"/>
      <c r="H37" s="1"/>
      <c r="I37" s="1"/>
      <c r="J37" s="1"/>
      <c r="K37" s="1"/>
      <c r="L37" s="24" t="str">
        <f t="shared" si="0"/>
        <v>Erreur</v>
      </c>
      <c r="M37" s="26"/>
      <c r="N37" s="27"/>
      <c r="O37" s="23">
        <f t="shared" si="14"/>
        <v>0</v>
      </c>
      <c r="P37" s="23">
        <f t="shared" ref="P37:X48" si="34">C37*$B37</f>
        <v>0</v>
      </c>
      <c r="Q37" s="23">
        <f t="shared" si="34"/>
        <v>0</v>
      </c>
      <c r="R37" s="23">
        <f t="shared" si="34"/>
        <v>0</v>
      </c>
      <c r="S37" s="23">
        <f t="shared" si="34"/>
        <v>0</v>
      </c>
      <c r="T37" s="23">
        <f t="shared" si="34"/>
        <v>0</v>
      </c>
      <c r="U37" s="23">
        <f t="shared" si="34"/>
        <v>0</v>
      </c>
      <c r="V37" s="23">
        <f t="shared" si="34"/>
        <v>0</v>
      </c>
      <c r="W37" s="23">
        <f t="shared" si="34"/>
        <v>0</v>
      </c>
      <c r="X37" s="23">
        <f t="shared" si="34"/>
        <v>0</v>
      </c>
      <c r="Y37" s="23">
        <f t="shared" si="2"/>
        <v>0</v>
      </c>
      <c r="Z37" s="23">
        <f t="shared" si="17"/>
        <v>0</v>
      </c>
      <c r="AA37" s="23">
        <f t="shared" si="3"/>
        <v>0</v>
      </c>
      <c r="AB37" s="23">
        <f t="shared" si="4"/>
        <v>0</v>
      </c>
      <c r="AC37" s="23">
        <f t="shared" si="5"/>
        <v>0</v>
      </c>
      <c r="AD37" s="23">
        <f t="shared" si="6"/>
        <v>0</v>
      </c>
      <c r="AE37" s="23">
        <f t="shared" si="7"/>
        <v>0</v>
      </c>
      <c r="AF37" s="23">
        <f t="shared" si="8"/>
        <v>0</v>
      </c>
      <c r="AG37" s="23">
        <f t="shared" si="9"/>
        <v>0</v>
      </c>
      <c r="AH37" s="23">
        <f t="shared" si="10"/>
        <v>0</v>
      </c>
      <c r="AI37" s="23">
        <f t="shared" si="11"/>
        <v>0</v>
      </c>
      <c r="AJ37" s="23">
        <f t="shared" ref="AJ37:AS37" si="35">P14*($AI37&lt;AJ$26)</f>
        <v>0</v>
      </c>
      <c r="AK37" s="23">
        <f t="shared" si="35"/>
        <v>0</v>
      </c>
      <c r="AL37" s="23">
        <f t="shared" si="35"/>
        <v>0</v>
      </c>
      <c r="AM37" s="23">
        <f t="shared" si="35"/>
        <v>0</v>
      </c>
      <c r="AN37" s="23">
        <f t="shared" si="35"/>
        <v>0</v>
      </c>
      <c r="AO37" s="23">
        <f t="shared" si="35"/>
        <v>0</v>
      </c>
      <c r="AP37" s="23">
        <f t="shared" si="35"/>
        <v>0</v>
      </c>
      <c r="AQ37" s="23">
        <f t="shared" si="35"/>
        <v>0</v>
      </c>
      <c r="AR37" s="23">
        <f t="shared" si="35"/>
        <v>0</v>
      </c>
      <c r="AS37" s="23">
        <f t="shared" si="35"/>
        <v>0</v>
      </c>
      <c r="AT37" s="23">
        <f t="shared" ref="AT37:BE37" si="36">Z14*($AI37&lt;AT$26)</f>
        <v>0</v>
      </c>
      <c r="AU37" s="23">
        <f t="shared" si="36"/>
        <v>0</v>
      </c>
      <c r="AV37" s="23">
        <f t="shared" si="36"/>
        <v>0</v>
      </c>
      <c r="AW37" s="23">
        <f t="shared" si="36"/>
        <v>0</v>
      </c>
      <c r="AX37" s="23">
        <f t="shared" si="36"/>
        <v>0</v>
      </c>
      <c r="AY37" s="23">
        <f t="shared" si="36"/>
        <v>0</v>
      </c>
      <c r="AZ37" s="23">
        <f t="shared" si="36"/>
        <v>0</v>
      </c>
      <c r="BA37" s="23">
        <f t="shared" si="36"/>
        <v>0</v>
      </c>
      <c r="BB37" s="23">
        <f t="shared" si="36"/>
        <v>0</v>
      </c>
      <c r="BC37" s="23">
        <f t="shared" si="36"/>
        <v>0</v>
      </c>
      <c r="BD37" s="23">
        <f t="shared" si="36"/>
        <v>0</v>
      </c>
      <c r="BE37" s="23">
        <f t="shared" si="36"/>
        <v>0</v>
      </c>
    </row>
    <row r="38" spans="1:57">
      <c r="A38" s="24" t="s">
        <v>19</v>
      </c>
      <c r="B38" s="25">
        <v>10</v>
      </c>
      <c r="C38" s="1"/>
      <c r="D38" s="1"/>
      <c r="E38" s="1"/>
      <c r="F38" s="1"/>
      <c r="G38" s="1"/>
      <c r="H38" s="1"/>
      <c r="I38" s="1"/>
      <c r="J38" s="1"/>
      <c r="K38" s="1"/>
      <c r="L38" s="24" t="str">
        <f t="shared" si="0"/>
        <v>Erreur</v>
      </c>
      <c r="M38" s="26"/>
      <c r="N38" s="27"/>
      <c r="O38" s="23">
        <f t="shared" si="14"/>
        <v>0</v>
      </c>
      <c r="P38" s="23">
        <f t="shared" si="34"/>
        <v>0</v>
      </c>
      <c r="Q38" s="23">
        <f t="shared" si="34"/>
        <v>0</v>
      </c>
      <c r="R38" s="23">
        <f t="shared" si="34"/>
        <v>0</v>
      </c>
      <c r="S38" s="23">
        <f t="shared" si="34"/>
        <v>0</v>
      </c>
      <c r="T38" s="23">
        <f t="shared" si="34"/>
        <v>0</v>
      </c>
      <c r="U38" s="23">
        <f t="shared" si="34"/>
        <v>0</v>
      </c>
      <c r="V38" s="23">
        <f t="shared" si="34"/>
        <v>0</v>
      </c>
      <c r="W38" s="23">
        <f t="shared" si="34"/>
        <v>0</v>
      </c>
      <c r="X38" s="23">
        <f t="shared" si="34"/>
        <v>0</v>
      </c>
      <c r="Y38" s="23">
        <f t="shared" si="2"/>
        <v>0</v>
      </c>
      <c r="Z38" s="23">
        <f t="shared" si="17"/>
        <v>0</v>
      </c>
      <c r="AA38" s="23">
        <f t="shared" si="3"/>
        <v>0</v>
      </c>
      <c r="AB38" s="23">
        <f t="shared" si="4"/>
        <v>0</v>
      </c>
      <c r="AC38" s="23">
        <f t="shared" si="5"/>
        <v>0</v>
      </c>
      <c r="AD38" s="23">
        <f t="shared" si="6"/>
        <v>0</v>
      </c>
      <c r="AE38" s="23">
        <f t="shared" si="7"/>
        <v>0</v>
      </c>
      <c r="AF38" s="23">
        <f t="shared" si="8"/>
        <v>0</v>
      </c>
      <c r="AG38" s="23">
        <f t="shared" si="9"/>
        <v>0</v>
      </c>
      <c r="AH38" s="23">
        <f t="shared" si="10"/>
        <v>0</v>
      </c>
      <c r="AI38" s="23">
        <f t="shared" si="11"/>
        <v>0</v>
      </c>
      <c r="AJ38" s="23">
        <f t="shared" ref="AJ38:AS38" si="37">P15*($AI38&lt;AJ$26)</f>
        <v>0</v>
      </c>
      <c r="AK38" s="23">
        <f t="shared" si="37"/>
        <v>0</v>
      </c>
      <c r="AL38" s="23">
        <f t="shared" si="37"/>
        <v>0</v>
      </c>
      <c r="AM38" s="23">
        <f t="shared" si="37"/>
        <v>0</v>
      </c>
      <c r="AN38" s="23">
        <f t="shared" si="37"/>
        <v>0</v>
      </c>
      <c r="AO38" s="23">
        <f t="shared" si="37"/>
        <v>0</v>
      </c>
      <c r="AP38" s="23">
        <f t="shared" si="37"/>
        <v>0</v>
      </c>
      <c r="AQ38" s="23">
        <f t="shared" si="37"/>
        <v>0</v>
      </c>
      <c r="AR38" s="23">
        <f t="shared" si="37"/>
        <v>0</v>
      </c>
      <c r="AS38" s="23">
        <f t="shared" si="37"/>
        <v>0</v>
      </c>
      <c r="AT38" s="23">
        <f t="shared" ref="AT38:BE38" si="38">Z15*($AI38&lt;AT$26)</f>
        <v>0</v>
      </c>
      <c r="AU38" s="23">
        <f t="shared" si="38"/>
        <v>0</v>
      </c>
      <c r="AV38" s="23">
        <f t="shared" si="38"/>
        <v>0</v>
      </c>
      <c r="AW38" s="23">
        <f t="shared" si="38"/>
        <v>0</v>
      </c>
      <c r="AX38" s="23">
        <f t="shared" si="38"/>
        <v>0</v>
      </c>
      <c r="AY38" s="23">
        <f t="shared" si="38"/>
        <v>0</v>
      </c>
      <c r="AZ38" s="23">
        <f t="shared" si="38"/>
        <v>0</v>
      </c>
      <c r="BA38" s="23">
        <f t="shared" si="38"/>
        <v>0</v>
      </c>
      <c r="BB38" s="23">
        <f t="shared" si="38"/>
        <v>0</v>
      </c>
      <c r="BC38" s="23">
        <f t="shared" si="38"/>
        <v>0</v>
      </c>
      <c r="BD38" s="23">
        <f t="shared" si="38"/>
        <v>0</v>
      </c>
      <c r="BE38" s="23">
        <f t="shared" si="38"/>
        <v>0</v>
      </c>
    </row>
    <row r="39" spans="1:57">
      <c r="A39" s="24" t="s">
        <v>20</v>
      </c>
      <c r="B39" s="25">
        <v>30</v>
      </c>
      <c r="C39" s="1"/>
      <c r="D39" s="1"/>
      <c r="E39" s="1"/>
      <c r="F39" s="1"/>
      <c r="G39" s="1"/>
      <c r="H39" s="1"/>
      <c r="I39" s="1"/>
      <c r="J39" s="1"/>
      <c r="K39" s="1"/>
      <c r="L39" s="24" t="str">
        <f t="shared" si="0"/>
        <v>Erreur</v>
      </c>
      <c r="M39" s="26"/>
      <c r="N39" s="27"/>
      <c r="O39" s="23">
        <f t="shared" si="14"/>
        <v>0</v>
      </c>
      <c r="P39" s="23">
        <f t="shared" si="34"/>
        <v>0</v>
      </c>
      <c r="Q39" s="23">
        <f t="shared" si="34"/>
        <v>0</v>
      </c>
      <c r="R39" s="23">
        <f t="shared" si="34"/>
        <v>0</v>
      </c>
      <c r="S39" s="23">
        <f t="shared" si="34"/>
        <v>0</v>
      </c>
      <c r="T39" s="23">
        <f t="shared" si="34"/>
        <v>0</v>
      </c>
      <c r="U39" s="23">
        <f t="shared" si="34"/>
        <v>0</v>
      </c>
      <c r="V39" s="23">
        <f t="shared" si="34"/>
        <v>0</v>
      </c>
      <c r="W39" s="23">
        <f t="shared" si="34"/>
        <v>0</v>
      </c>
      <c r="X39" s="23">
        <f t="shared" si="34"/>
        <v>0</v>
      </c>
      <c r="Y39" s="23">
        <f t="shared" si="2"/>
        <v>0</v>
      </c>
      <c r="Z39" s="23">
        <f t="shared" si="17"/>
        <v>0</v>
      </c>
      <c r="AA39" s="23">
        <f t="shared" si="3"/>
        <v>0</v>
      </c>
      <c r="AB39" s="23">
        <f t="shared" si="4"/>
        <v>0</v>
      </c>
      <c r="AC39" s="23">
        <f t="shared" si="5"/>
        <v>0</v>
      </c>
      <c r="AD39" s="23">
        <f t="shared" si="6"/>
        <v>0</v>
      </c>
      <c r="AE39" s="23">
        <f t="shared" si="7"/>
        <v>0</v>
      </c>
      <c r="AF39" s="23">
        <f t="shared" si="8"/>
        <v>0</v>
      </c>
      <c r="AG39" s="23">
        <f t="shared" si="9"/>
        <v>0</v>
      </c>
      <c r="AH39" s="23">
        <f t="shared" si="10"/>
        <v>0</v>
      </c>
      <c r="AI39" s="23">
        <f t="shared" si="11"/>
        <v>0</v>
      </c>
      <c r="AJ39" s="23">
        <f t="shared" ref="AJ39:AS39" si="39">P16*($AI39&lt;AJ$26)</f>
        <v>0</v>
      </c>
      <c r="AK39" s="23">
        <f t="shared" si="39"/>
        <v>0</v>
      </c>
      <c r="AL39" s="23">
        <f t="shared" si="39"/>
        <v>0</v>
      </c>
      <c r="AM39" s="23">
        <f t="shared" si="39"/>
        <v>0</v>
      </c>
      <c r="AN39" s="23">
        <f t="shared" si="39"/>
        <v>0</v>
      </c>
      <c r="AO39" s="23">
        <f t="shared" si="39"/>
        <v>0</v>
      </c>
      <c r="AP39" s="23">
        <f t="shared" si="39"/>
        <v>0</v>
      </c>
      <c r="AQ39" s="23">
        <f t="shared" si="39"/>
        <v>0</v>
      </c>
      <c r="AR39" s="23">
        <f t="shared" si="39"/>
        <v>0</v>
      </c>
      <c r="AS39" s="23">
        <f t="shared" si="39"/>
        <v>0</v>
      </c>
      <c r="AT39" s="23">
        <f t="shared" ref="AT39:BE39" si="40">Z16*($AI39&lt;AT$26)</f>
        <v>0</v>
      </c>
      <c r="AU39" s="23">
        <f t="shared" si="40"/>
        <v>0</v>
      </c>
      <c r="AV39" s="23">
        <f t="shared" si="40"/>
        <v>0</v>
      </c>
      <c r="AW39" s="23">
        <f t="shared" si="40"/>
        <v>0</v>
      </c>
      <c r="AX39" s="23">
        <f t="shared" si="40"/>
        <v>0</v>
      </c>
      <c r="AY39" s="23">
        <f t="shared" si="40"/>
        <v>0</v>
      </c>
      <c r="AZ39" s="23">
        <f t="shared" si="40"/>
        <v>0</v>
      </c>
      <c r="BA39" s="23">
        <f t="shared" si="40"/>
        <v>0</v>
      </c>
      <c r="BB39" s="23">
        <f t="shared" si="40"/>
        <v>0</v>
      </c>
      <c r="BC39" s="23">
        <f t="shared" si="40"/>
        <v>0</v>
      </c>
      <c r="BD39" s="23">
        <f t="shared" si="40"/>
        <v>0</v>
      </c>
      <c r="BE39" s="23">
        <f t="shared" si="40"/>
        <v>0</v>
      </c>
    </row>
    <row r="40" spans="1:57">
      <c r="A40" s="24" t="s">
        <v>21</v>
      </c>
      <c r="B40" s="25">
        <v>22</v>
      </c>
      <c r="C40" s="1"/>
      <c r="D40" s="1"/>
      <c r="E40" s="1"/>
      <c r="F40" s="1"/>
      <c r="G40" s="1"/>
      <c r="H40" s="1"/>
      <c r="I40" s="1"/>
      <c r="J40" s="1"/>
      <c r="K40" s="1"/>
      <c r="L40" s="24" t="str">
        <f t="shared" si="0"/>
        <v>Erreur</v>
      </c>
      <c r="M40" s="26"/>
      <c r="N40" s="27"/>
      <c r="O40" s="23">
        <f t="shared" si="14"/>
        <v>0</v>
      </c>
      <c r="P40" s="23">
        <f t="shared" si="34"/>
        <v>0</v>
      </c>
      <c r="Q40" s="23">
        <f t="shared" si="34"/>
        <v>0</v>
      </c>
      <c r="R40" s="23">
        <f t="shared" si="34"/>
        <v>0</v>
      </c>
      <c r="S40" s="23">
        <f t="shared" si="34"/>
        <v>0</v>
      </c>
      <c r="T40" s="23">
        <f t="shared" si="34"/>
        <v>0</v>
      </c>
      <c r="U40" s="23">
        <f t="shared" si="34"/>
        <v>0</v>
      </c>
      <c r="V40" s="23">
        <f t="shared" si="34"/>
        <v>0</v>
      </c>
      <c r="W40" s="23">
        <f t="shared" si="34"/>
        <v>0</v>
      </c>
      <c r="X40" s="23">
        <f t="shared" si="34"/>
        <v>0</v>
      </c>
      <c r="Y40" s="23">
        <f t="shared" si="2"/>
        <v>0</v>
      </c>
      <c r="Z40" s="23">
        <f t="shared" si="17"/>
        <v>0</v>
      </c>
      <c r="AA40" s="23">
        <f t="shared" si="3"/>
        <v>0</v>
      </c>
      <c r="AB40" s="23">
        <f t="shared" si="4"/>
        <v>0</v>
      </c>
      <c r="AC40" s="23">
        <f t="shared" si="5"/>
        <v>0</v>
      </c>
      <c r="AD40" s="23">
        <f t="shared" si="6"/>
        <v>0</v>
      </c>
      <c r="AE40" s="23">
        <f t="shared" si="7"/>
        <v>0</v>
      </c>
      <c r="AF40" s="23">
        <f t="shared" si="8"/>
        <v>0</v>
      </c>
      <c r="AG40" s="23">
        <f t="shared" si="9"/>
        <v>0</v>
      </c>
      <c r="AH40" s="23">
        <f t="shared" si="10"/>
        <v>0</v>
      </c>
      <c r="AI40" s="23">
        <f t="shared" si="11"/>
        <v>0</v>
      </c>
      <c r="AJ40" s="23">
        <f t="shared" ref="AJ40:AS40" si="41">P17*($AI40&lt;AJ$26)</f>
        <v>0</v>
      </c>
      <c r="AK40" s="23">
        <f t="shared" si="41"/>
        <v>0</v>
      </c>
      <c r="AL40" s="23">
        <f t="shared" si="41"/>
        <v>0</v>
      </c>
      <c r="AM40" s="23">
        <f t="shared" si="41"/>
        <v>0</v>
      </c>
      <c r="AN40" s="23">
        <f t="shared" si="41"/>
        <v>0</v>
      </c>
      <c r="AO40" s="23">
        <f t="shared" si="41"/>
        <v>0</v>
      </c>
      <c r="AP40" s="23">
        <f t="shared" si="41"/>
        <v>0</v>
      </c>
      <c r="AQ40" s="23">
        <f t="shared" si="41"/>
        <v>0</v>
      </c>
      <c r="AR40" s="23">
        <f t="shared" si="41"/>
        <v>0</v>
      </c>
      <c r="AS40" s="23">
        <f t="shared" si="41"/>
        <v>0</v>
      </c>
      <c r="AT40" s="23">
        <f t="shared" ref="AT40:BE40" si="42">Z17*($AI40&lt;AT$26)</f>
        <v>0</v>
      </c>
      <c r="AU40" s="23">
        <f t="shared" si="42"/>
        <v>0</v>
      </c>
      <c r="AV40" s="23">
        <f t="shared" si="42"/>
        <v>0</v>
      </c>
      <c r="AW40" s="23">
        <f t="shared" si="42"/>
        <v>0</v>
      </c>
      <c r="AX40" s="23">
        <f t="shared" si="42"/>
        <v>0</v>
      </c>
      <c r="AY40" s="23">
        <f t="shared" si="42"/>
        <v>0</v>
      </c>
      <c r="AZ40" s="23">
        <f t="shared" si="42"/>
        <v>0</v>
      </c>
      <c r="BA40" s="23">
        <f t="shared" si="42"/>
        <v>0</v>
      </c>
      <c r="BB40" s="23">
        <f t="shared" si="42"/>
        <v>0</v>
      </c>
      <c r="BC40" s="23">
        <f t="shared" si="42"/>
        <v>0</v>
      </c>
      <c r="BD40" s="23">
        <f t="shared" si="42"/>
        <v>0</v>
      </c>
      <c r="BE40" s="23">
        <f t="shared" si="42"/>
        <v>0</v>
      </c>
    </row>
    <row r="41" spans="1:57">
      <c r="A41" s="24" t="s">
        <v>22</v>
      </c>
      <c r="B41" s="25">
        <v>10</v>
      </c>
      <c r="C41" s="1"/>
      <c r="D41" s="1"/>
      <c r="E41" s="1"/>
      <c r="F41" s="1"/>
      <c r="G41" s="1"/>
      <c r="H41" s="1"/>
      <c r="I41" s="1"/>
      <c r="J41" s="1"/>
      <c r="K41" s="1"/>
      <c r="L41" s="24" t="str">
        <f t="shared" si="0"/>
        <v>Erreur</v>
      </c>
      <c r="M41" s="26"/>
      <c r="N41" s="27"/>
      <c r="O41" s="23">
        <f t="shared" si="14"/>
        <v>0</v>
      </c>
      <c r="P41" s="23">
        <f t="shared" si="34"/>
        <v>0</v>
      </c>
      <c r="Q41" s="23">
        <f t="shared" si="34"/>
        <v>0</v>
      </c>
      <c r="R41" s="23">
        <f t="shared" si="34"/>
        <v>0</v>
      </c>
      <c r="S41" s="23">
        <f t="shared" si="34"/>
        <v>0</v>
      </c>
      <c r="T41" s="23">
        <f t="shared" si="34"/>
        <v>0</v>
      </c>
      <c r="U41" s="23">
        <f t="shared" si="34"/>
        <v>0</v>
      </c>
      <c r="V41" s="23">
        <f t="shared" si="34"/>
        <v>0</v>
      </c>
      <c r="W41" s="23">
        <f t="shared" si="34"/>
        <v>0</v>
      </c>
      <c r="X41" s="23">
        <f t="shared" si="34"/>
        <v>0</v>
      </c>
      <c r="Y41" s="23">
        <f t="shared" si="2"/>
        <v>0</v>
      </c>
      <c r="Z41" s="23">
        <f t="shared" si="17"/>
        <v>0</v>
      </c>
      <c r="AA41" s="23">
        <f t="shared" si="3"/>
        <v>0</v>
      </c>
      <c r="AB41" s="23">
        <f t="shared" si="4"/>
        <v>0</v>
      </c>
      <c r="AC41" s="23">
        <f t="shared" si="5"/>
        <v>0</v>
      </c>
      <c r="AD41" s="23">
        <f t="shared" si="6"/>
        <v>0</v>
      </c>
      <c r="AE41" s="23">
        <f t="shared" si="7"/>
        <v>0</v>
      </c>
      <c r="AF41" s="23">
        <f t="shared" si="8"/>
        <v>0</v>
      </c>
      <c r="AG41" s="23">
        <f t="shared" si="9"/>
        <v>0</v>
      </c>
      <c r="AH41" s="23">
        <f t="shared" si="10"/>
        <v>0</v>
      </c>
      <c r="AI41" s="23">
        <f t="shared" si="11"/>
        <v>0</v>
      </c>
      <c r="AJ41" s="23">
        <f t="shared" ref="AJ41:AS41" si="43">P18*($AI41&lt;AJ$26)</f>
        <v>0</v>
      </c>
      <c r="AK41" s="23">
        <f t="shared" si="43"/>
        <v>0</v>
      </c>
      <c r="AL41" s="23">
        <f t="shared" si="43"/>
        <v>0</v>
      </c>
      <c r="AM41" s="23">
        <f t="shared" si="43"/>
        <v>0</v>
      </c>
      <c r="AN41" s="23">
        <f t="shared" si="43"/>
        <v>0</v>
      </c>
      <c r="AO41" s="23">
        <f t="shared" si="43"/>
        <v>0</v>
      </c>
      <c r="AP41" s="23">
        <f t="shared" si="43"/>
        <v>0</v>
      </c>
      <c r="AQ41" s="23">
        <f t="shared" si="43"/>
        <v>0</v>
      </c>
      <c r="AR41" s="23">
        <f t="shared" si="43"/>
        <v>0</v>
      </c>
      <c r="AS41" s="23">
        <f t="shared" si="43"/>
        <v>0</v>
      </c>
      <c r="AT41" s="23">
        <f t="shared" ref="AT41:BE41" si="44">Z18*($AI41&lt;AT$26)</f>
        <v>0</v>
      </c>
      <c r="AU41" s="23">
        <f t="shared" si="44"/>
        <v>0</v>
      </c>
      <c r="AV41" s="23">
        <f t="shared" si="44"/>
        <v>0</v>
      </c>
      <c r="AW41" s="23">
        <f t="shared" si="44"/>
        <v>0</v>
      </c>
      <c r="AX41" s="23">
        <f t="shared" si="44"/>
        <v>0</v>
      </c>
      <c r="AY41" s="23">
        <f t="shared" si="44"/>
        <v>0</v>
      </c>
      <c r="AZ41" s="23">
        <f t="shared" si="44"/>
        <v>0</v>
      </c>
      <c r="BA41" s="23">
        <f t="shared" si="44"/>
        <v>0</v>
      </c>
      <c r="BB41" s="23">
        <f t="shared" si="44"/>
        <v>0</v>
      </c>
      <c r="BC41" s="23">
        <f t="shared" si="44"/>
        <v>0</v>
      </c>
      <c r="BD41" s="23">
        <f t="shared" si="44"/>
        <v>0</v>
      </c>
      <c r="BE41" s="23">
        <f t="shared" si="44"/>
        <v>0</v>
      </c>
    </row>
    <row r="42" spans="1:57">
      <c r="A42" s="24" t="s">
        <v>23</v>
      </c>
      <c r="B42" s="25">
        <v>10</v>
      </c>
      <c r="C42" s="1"/>
      <c r="D42" s="1"/>
      <c r="E42" s="1"/>
      <c r="F42" s="1"/>
      <c r="G42" s="1"/>
      <c r="H42" s="1"/>
      <c r="I42" s="1"/>
      <c r="J42" s="1"/>
      <c r="K42" s="1"/>
      <c r="L42" s="24" t="str">
        <f t="shared" si="0"/>
        <v>Erreur</v>
      </c>
      <c r="M42" s="26"/>
      <c r="N42" s="27"/>
      <c r="O42" s="23">
        <f t="shared" si="14"/>
        <v>0</v>
      </c>
      <c r="P42" s="23">
        <f t="shared" si="34"/>
        <v>0</v>
      </c>
      <c r="Q42" s="23">
        <f t="shared" si="34"/>
        <v>0</v>
      </c>
      <c r="R42" s="23">
        <f t="shared" si="34"/>
        <v>0</v>
      </c>
      <c r="S42" s="23">
        <f t="shared" si="34"/>
        <v>0</v>
      </c>
      <c r="T42" s="23">
        <f t="shared" si="34"/>
        <v>0</v>
      </c>
      <c r="U42" s="23">
        <f t="shared" si="34"/>
        <v>0</v>
      </c>
      <c r="V42" s="23">
        <f t="shared" si="34"/>
        <v>0</v>
      </c>
      <c r="W42" s="23">
        <f t="shared" si="34"/>
        <v>0</v>
      </c>
      <c r="X42" s="23">
        <f t="shared" si="34"/>
        <v>0</v>
      </c>
      <c r="Y42" s="23">
        <f t="shared" si="2"/>
        <v>0</v>
      </c>
      <c r="Z42" s="23">
        <f t="shared" si="17"/>
        <v>0</v>
      </c>
      <c r="AA42" s="23">
        <f t="shared" si="3"/>
        <v>0</v>
      </c>
      <c r="AB42" s="23">
        <f t="shared" si="4"/>
        <v>0</v>
      </c>
      <c r="AC42" s="23">
        <f t="shared" si="5"/>
        <v>0</v>
      </c>
      <c r="AD42" s="23">
        <f t="shared" si="6"/>
        <v>0</v>
      </c>
      <c r="AE42" s="23">
        <f t="shared" si="7"/>
        <v>0</v>
      </c>
      <c r="AF42" s="23">
        <f t="shared" si="8"/>
        <v>0</v>
      </c>
      <c r="AG42" s="23">
        <f t="shared" si="9"/>
        <v>0</v>
      </c>
      <c r="AH42" s="23">
        <f t="shared" si="10"/>
        <v>0</v>
      </c>
      <c r="AI42" s="23">
        <f t="shared" si="11"/>
        <v>0</v>
      </c>
      <c r="AJ42" s="23">
        <f t="shared" ref="AJ42:AS42" si="45">P19*($AI42&lt;AJ$26)</f>
        <v>0</v>
      </c>
      <c r="AK42" s="23">
        <f t="shared" si="45"/>
        <v>0</v>
      </c>
      <c r="AL42" s="23">
        <f t="shared" si="45"/>
        <v>0</v>
      </c>
      <c r="AM42" s="23">
        <f t="shared" si="45"/>
        <v>0</v>
      </c>
      <c r="AN42" s="23">
        <f t="shared" si="45"/>
        <v>0</v>
      </c>
      <c r="AO42" s="23">
        <f t="shared" si="45"/>
        <v>0</v>
      </c>
      <c r="AP42" s="23">
        <f t="shared" si="45"/>
        <v>0</v>
      </c>
      <c r="AQ42" s="23">
        <f t="shared" si="45"/>
        <v>0</v>
      </c>
      <c r="AR42" s="23">
        <f t="shared" si="45"/>
        <v>0</v>
      </c>
      <c r="AS42" s="23">
        <f t="shared" si="45"/>
        <v>0</v>
      </c>
      <c r="AT42" s="23">
        <f t="shared" ref="AT42:BE42" si="46">Z19*($AI42&lt;AT$26)</f>
        <v>0</v>
      </c>
      <c r="AU42" s="23">
        <f t="shared" si="46"/>
        <v>0</v>
      </c>
      <c r="AV42" s="23">
        <f t="shared" si="46"/>
        <v>0</v>
      </c>
      <c r="AW42" s="23">
        <f t="shared" si="46"/>
        <v>0</v>
      </c>
      <c r="AX42" s="23">
        <f t="shared" si="46"/>
        <v>0</v>
      </c>
      <c r="AY42" s="23">
        <f t="shared" si="46"/>
        <v>0</v>
      </c>
      <c r="AZ42" s="23">
        <f t="shared" si="46"/>
        <v>0</v>
      </c>
      <c r="BA42" s="23">
        <f t="shared" si="46"/>
        <v>0</v>
      </c>
      <c r="BB42" s="23">
        <f t="shared" si="46"/>
        <v>0</v>
      </c>
      <c r="BC42" s="23">
        <f t="shared" si="46"/>
        <v>0</v>
      </c>
      <c r="BD42" s="23">
        <f t="shared" si="46"/>
        <v>0</v>
      </c>
      <c r="BE42" s="23">
        <f t="shared" si="46"/>
        <v>0</v>
      </c>
    </row>
    <row r="43" spans="1:57">
      <c r="A43" s="24" t="s">
        <v>24</v>
      </c>
      <c r="B43" s="25">
        <v>12</v>
      </c>
      <c r="C43" s="1"/>
      <c r="D43" s="1"/>
      <c r="E43" s="1"/>
      <c r="F43" s="1"/>
      <c r="G43" s="1"/>
      <c r="H43" s="1"/>
      <c r="I43" s="1"/>
      <c r="J43" s="1"/>
      <c r="K43" s="1"/>
      <c r="L43" s="24" t="str">
        <f t="shared" si="0"/>
        <v>Erreur</v>
      </c>
      <c r="M43" s="26"/>
      <c r="N43" s="27"/>
      <c r="O43" s="23">
        <f t="shared" si="14"/>
        <v>0</v>
      </c>
      <c r="P43" s="23">
        <f t="shared" si="34"/>
        <v>0</v>
      </c>
      <c r="Q43" s="23">
        <f t="shared" si="34"/>
        <v>0</v>
      </c>
      <c r="R43" s="23">
        <f t="shared" si="34"/>
        <v>0</v>
      </c>
      <c r="S43" s="23">
        <f t="shared" si="34"/>
        <v>0</v>
      </c>
      <c r="T43" s="23">
        <f t="shared" si="34"/>
        <v>0</v>
      </c>
      <c r="U43" s="23">
        <f t="shared" si="34"/>
        <v>0</v>
      </c>
      <c r="V43" s="23">
        <f t="shared" si="34"/>
        <v>0</v>
      </c>
      <c r="W43" s="23">
        <f t="shared" si="34"/>
        <v>0</v>
      </c>
      <c r="X43" s="23">
        <f t="shared" si="34"/>
        <v>0</v>
      </c>
      <c r="Y43" s="23">
        <f t="shared" si="2"/>
        <v>0</v>
      </c>
      <c r="Z43" s="23">
        <f t="shared" si="17"/>
        <v>0</v>
      </c>
      <c r="AA43" s="23">
        <f t="shared" si="3"/>
        <v>0</v>
      </c>
      <c r="AB43" s="23">
        <f t="shared" si="4"/>
        <v>0</v>
      </c>
      <c r="AC43" s="23">
        <f t="shared" si="5"/>
        <v>0</v>
      </c>
      <c r="AD43" s="23">
        <f t="shared" si="6"/>
        <v>0</v>
      </c>
      <c r="AE43" s="23">
        <f t="shared" si="7"/>
        <v>0</v>
      </c>
      <c r="AF43" s="23">
        <f t="shared" si="8"/>
        <v>0</v>
      </c>
      <c r="AG43" s="23">
        <f t="shared" si="9"/>
        <v>0</v>
      </c>
      <c r="AH43" s="23">
        <f t="shared" si="10"/>
        <v>0</v>
      </c>
      <c r="AI43" s="23">
        <f t="shared" si="11"/>
        <v>0</v>
      </c>
      <c r="AJ43" s="23">
        <f t="shared" ref="AJ43:AS43" si="47">P20*($AI43&lt;AJ$26)</f>
        <v>0</v>
      </c>
      <c r="AK43" s="23">
        <f t="shared" si="47"/>
        <v>0</v>
      </c>
      <c r="AL43" s="23">
        <f t="shared" si="47"/>
        <v>0</v>
      </c>
      <c r="AM43" s="23">
        <f t="shared" si="47"/>
        <v>0</v>
      </c>
      <c r="AN43" s="23">
        <f t="shared" si="47"/>
        <v>0</v>
      </c>
      <c r="AO43" s="23">
        <f t="shared" si="47"/>
        <v>0</v>
      </c>
      <c r="AP43" s="23">
        <f t="shared" si="47"/>
        <v>0</v>
      </c>
      <c r="AQ43" s="23">
        <f t="shared" si="47"/>
        <v>0</v>
      </c>
      <c r="AR43" s="23">
        <f t="shared" si="47"/>
        <v>0</v>
      </c>
      <c r="AS43" s="23">
        <f t="shared" si="47"/>
        <v>0</v>
      </c>
      <c r="AT43" s="23">
        <f t="shared" ref="AT43:BE43" si="48">Z20*($AI43&lt;AT$26)</f>
        <v>0</v>
      </c>
      <c r="AU43" s="23">
        <f t="shared" si="48"/>
        <v>0</v>
      </c>
      <c r="AV43" s="23">
        <f t="shared" si="48"/>
        <v>0</v>
      </c>
      <c r="AW43" s="23">
        <f t="shared" si="48"/>
        <v>0</v>
      </c>
      <c r="AX43" s="23">
        <f t="shared" si="48"/>
        <v>0</v>
      </c>
      <c r="AY43" s="23">
        <f t="shared" si="48"/>
        <v>0</v>
      </c>
      <c r="AZ43" s="23">
        <f t="shared" si="48"/>
        <v>0</v>
      </c>
      <c r="BA43" s="23">
        <f t="shared" si="48"/>
        <v>0</v>
      </c>
      <c r="BB43" s="23">
        <f t="shared" si="48"/>
        <v>0</v>
      </c>
      <c r="BC43" s="23">
        <f t="shared" si="48"/>
        <v>0</v>
      </c>
      <c r="BD43" s="23">
        <f t="shared" si="48"/>
        <v>0</v>
      </c>
      <c r="BE43" s="23">
        <f t="shared" si="48"/>
        <v>0</v>
      </c>
    </row>
    <row r="44" spans="1:57">
      <c r="A44" s="24" t="s">
        <v>25</v>
      </c>
      <c r="B44" s="25">
        <v>30</v>
      </c>
      <c r="C44" s="1"/>
      <c r="D44" s="1"/>
      <c r="E44" s="1"/>
      <c r="F44" s="1"/>
      <c r="G44" s="1"/>
      <c r="H44" s="1"/>
      <c r="I44" s="1"/>
      <c r="J44" s="1"/>
      <c r="K44" s="1"/>
      <c r="L44" s="24" t="str">
        <f t="shared" si="0"/>
        <v>Erreur</v>
      </c>
      <c r="M44" s="26"/>
      <c r="N44" s="27"/>
      <c r="O44" s="23">
        <f t="shared" si="14"/>
        <v>0</v>
      </c>
      <c r="P44" s="23">
        <f t="shared" si="34"/>
        <v>0</v>
      </c>
      <c r="Q44" s="23">
        <f t="shared" si="34"/>
        <v>0</v>
      </c>
      <c r="R44" s="23">
        <f t="shared" si="34"/>
        <v>0</v>
      </c>
      <c r="S44" s="23">
        <f t="shared" si="34"/>
        <v>0</v>
      </c>
      <c r="T44" s="23">
        <f t="shared" si="34"/>
        <v>0</v>
      </c>
      <c r="U44" s="23">
        <f t="shared" si="34"/>
        <v>0</v>
      </c>
      <c r="V44" s="23">
        <f t="shared" si="34"/>
        <v>0</v>
      </c>
      <c r="W44" s="23">
        <f t="shared" si="34"/>
        <v>0</v>
      </c>
      <c r="X44" s="23">
        <f t="shared" si="34"/>
        <v>0</v>
      </c>
      <c r="Y44" s="23">
        <f t="shared" si="2"/>
        <v>0</v>
      </c>
      <c r="Z44" s="23">
        <f t="shared" si="17"/>
        <v>0</v>
      </c>
      <c r="AA44" s="23">
        <f t="shared" si="3"/>
        <v>0</v>
      </c>
      <c r="AB44" s="23">
        <f t="shared" si="4"/>
        <v>0</v>
      </c>
      <c r="AC44" s="23">
        <f t="shared" si="5"/>
        <v>0</v>
      </c>
      <c r="AD44" s="23">
        <f t="shared" si="6"/>
        <v>0</v>
      </c>
      <c r="AE44" s="23">
        <f t="shared" si="7"/>
        <v>0</v>
      </c>
      <c r="AF44" s="23">
        <f t="shared" si="8"/>
        <v>0</v>
      </c>
      <c r="AG44" s="23">
        <f t="shared" si="9"/>
        <v>0</v>
      </c>
      <c r="AH44" s="23">
        <f t="shared" si="10"/>
        <v>0</v>
      </c>
      <c r="AI44" s="23">
        <f t="shared" si="11"/>
        <v>0</v>
      </c>
      <c r="AJ44" s="23">
        <f t="shared" ref="AJ44:AS44" si="49">P21*($AI44&lt;AJ$26)</f>
        <v>0</v>
      </c>
      <c r="AK44" s="23">
        <f t="shared" si="49"/>
        <v>0</v>
      </c>
      <c r="AL44" s="23">
        <f t="shared" si="49"/>
        <v>0</v>
      </c>
      <c r="AM44" s="23">
        <f t="shared" si="49"/>
        <v>0</v>
      </c>
      <c r="AN44" s="23">
        <f t="shared" si="49"/>
        <v>0</v>
      </c>
      <c r="AO44" s="23">
        <f t="shared" si="49"/>
        <v>0</v>
      </c>
      <c r="AP44" s="23">
        <f t="shared" si="49"/>
        <v>0</v>
      </c>
      <c r="AQ44" s="23">
        <f t="shared" si="49"/>
        <v>0</v>
      </c>
      <c r="AR44" s="23">
        <f t="shared" si="49"/>
        <v>0</v>
      </c>
      <c r="AS44" s="23">
        <f t="shared" si="49"/>
        <v>0</v>
      </c>
      <c r="AT44" s="23">
        <f t="shared" ref="AT44:BE44" si="50">Z21*($AI44&lt;AT$26)</f>
        <v>0</v>
      </c>
      <c r="AU44" s="23">
        <f t="shared" si="50"/>
        <v>0</v>
      </c>
      <c r="AV44" s="23">
        <f t="shared" si="50"/>
        <v>0</v>
      </c>
      <c r="AW44" s="23">
        <f t="shared" si="50"/>
        <v>0</v>
      </c>
      <c r="AX44" s="23">
        <f t="shared" si="50"/>
        <v>0</v>
      </c>
      <c r="AY44" s="23">
        <f t="shared" si="50"/>
        <v>0</v>
      </c>
      <c r="AZ44" s="23">
        <f t="shared" si="50"/>
        <v>0</v>
      </c>
      <c r="BA44" s="23">
        <f t="shared" si="50"/>
        <v>0</v>
      </c>
      <c r="BB44" s="23">
        <f t="shared" si="50"/>
        <v>0</v>
      </c>
      <c r="BC44" s="23">
        <f t="shared" si="50"/>
        <v>0</v>
      </c>
      <c r="BD44" s="23">
        <f t="shared" si="50"/>
        <v>0</v>
      </c>
      <c r="BE44" s="23">
        <f t="shared" si="50"/>
        <v>0</v>
      </c>
    </row>
    <row r="45" spans="1:57">
      <c r="A45" s="24" t="s">
        <v>26</v>
      </c>
      <c r="B45" s="25">
        <v>14</v>
      </c>
      <c r="C45" s="1"/>
      <c r="D45" s="1"/>
      <c r="E45" s="1"/>
      <c r="F45" s="1"/>
      <c r="G45" s="1"/>
      <c r="H45" s="1"/>
      <c r="I45" s="1"/>
      <c r="J45" s="1"/>
      <c r="K45" s="1"/>
      <c r="L45" s="24" t="str">
        <f t="shared" si="0"/>
        <v>Erreur</v>
      </c>
      <c r="M45" s="26"/>
      <c r="N45" s="27"/>
      <c r="O45" s="23">
        <f t="shared" si="14"/>
        <v>0</v>
      </c>
      <c r="P45" s="23">
        <f t="shared" si="34"/>
        <v>0</v>
      </c>
      <c r="Q45" s="23">
        <f t="shared" si="34"/>
        <v>0</v>
      </c>
      <c r="R45" s="23">
        <f t="shared" si="34"/>
        <v>0</v>
      </c>
      <c r="S45" s="23">
        <f t="shared" si="34"/>
        <v>0</v>
      </c>
      <c r="T45" s="23">
        <f t="shared" si="34"/>
        <v>0</v>
      </c>
      <c r="U45" s="23">
        <f t="shared" si="34"/>
        <v>0</v>
      </c>
      <c r="V45" s="23">
        <f t="shared" si="34"/>
        <v>0</v>
      </c>
      <c r="W45" s="23">
        <f t="shared" si="34"/>
        <v>0</v>
      </c>
      <c r="X45" s="23">
        <f t="shared" si="34"/>
        <v>0</v>
      </c>
      <c r="Y45" s="23">
        <f t="shared" si="2"/>
        <v>0</v>
      </c>
      <c r="Z45" s="23">
        <f t="shared" si="17"/>
        <v>0</v>
      </c>
      <c r="AA45" s="23">
        <f t="shared" si="3"/>
        <v>0</v>
      </c>
      <c r="AB45" s="23">
        <f t="shared" si="4"/>
        <v>0</v>
      </c>
      <c r="AC45" s="23">
        <f t="shared" si="5"/>
        <v>0</v>
      </c>
      <c r="AD45" s="23">
        <f t="shared" si="6"/>
        <v>0</v>
      </c>
      <c r="AE45" s="23">
        <f t="shared" si="7"/>
        <v>0</v>
      </c>
      <c r="AF45" s="23">
        <f t="shared" si="8"/>
        <v>0</v>
      </c>
      <c r="AG45" s="23">
        <f t="shared" si="9"/>
        <v>0</v>
      </c>
      <c r="AH45" s="23">
        <f t="shared" si="10"/>
        <v>0</v>
      </c>
      <c r="AI45" s="23">
        <f t="shared" si="11"/>
        <v>0</v>
      </c>
      <c r="AJ45" s="23">
        <f t="shared" ref="AJ45:AS45" si="51">P22*($AI45&lt;AJ$26)</f>
        <v>0</v>
      </c>
      <c r="AK45" s="23">
        <f t="shared" si="51"/>
        <v>0</v>
      </c>
      <c r="AL45" s="23">
        <f t="shared" si="51"/>
        <v>0</v>
      </c>
      <c r="AM45" s="23">
        <f t="shared" si="51"/>
        <v>0</v>
      </c>
      <c r="AN45" s="23">
        <f t="shared" si="51"/>
        <v>0</v>
      </c>
      <c r="AO45" s="23">
        <f t="shared" si="51"/>
        <v>0</v>
      </c>
      <c r="AP45" s="23">
        <f t="shared" si="51"/>
        <v>0</v>
      </c>
      <c r="AQ45" s="23">
        <f t="shared" si="51"/>
        <v>0</v>
      </c>
      <c r="AR45" s="23">
        <f t="shared" si="51"/>
        <v>0</v>
      </c>
      <c r="AS45" s="23">
        <f t="shared" si="51"/>
        <v>0</v>
      </c>
      <c r="AT45" s="23">
        <f t="shared" ref="AT45:BE45" si="52">Z22*($AI45&lt;AT$26)</f>
        <v>0</v>
      </c>
      <c r="AU45" s="23">
        <f t="shared" si="52"/>
        <v>0</v>
      </c>
      <c r="AV45" s="23">
        <f t="shared" si="52"/>
        <v>0</v>
      </c>
      <c r="AW45" s="23">
        <f t="shared" si="52"/>
        <v>0</v>
      </c>
      <c r="AX45" s="23">
        <f t="shared" si="52"/>
        <v>0</v>
      </c>
      <c r="AY45" s="23">
        <f t="shared" si="52"/>
        <v>0</v>
      </c>
      <c r="AZ45" s="23">
        <f t="shared" si="52"/>
        <v>0</v>
      </c>
      <c r="BA45" s="23">
        <f t="shared" si="52"/>
        <v>0</v>
      </c>
      <c r="BB45" s="23">
        <f t="shared" si="52"/>
        <v>0</v>
      </c>
      <c r="BC45" s="23">
        <f t="shared" si="52"/>
        <v>0</v>
      </c>
      <c r="BD45" s="23">
        <f t="shared" si="52"/>
        <v>0</v>
      </c>
      <c r="BE45" s="23">
        <f t="shared" si="52"/>
        <v>0</v>
      </c>
    </row>
    <row r="46" spans="1:57">
      <c r="A46" s="24" t="s">
        <v>27</v>
      </c>
      <c r="B46" s="25">
        <v>10</v>
      </c>
      <c r="C46" s="1"/>
      <c r="D46" s="1"/>
      <c r="E46" s="1"/>
      <c r="F46" s="1"/>
      <c r="G46" s="1"/>
      <c r="H46" s="1"/>
      <c r="I46" s="1"/>
      <c r="J46" s="1"/>
      <c r="K46" s="1"/>
      <c r="L46" s="24" t="str">
        <f t="shared" si="0"/>
        <v>Erreur</v>
      </c>
      <c r="M46" s="26"/>
      <c r="N46" s="27"/>
      <c r="O46" s="23">
        <f t="shared" si="14"/>
        <v>0</v>
      </c>
      <c r="P46" s="23">
        <f t="shared" si="34"/>
        <v>0</v>
      </c>
      <c r="Q46" s="23">
        <f t="shared" si="34"/>
        <v>0</v>
      </c>
      <c r="R46" s="23">
        <f t="shared" si="34"/>
        <v>0</v>
      </c>
      <c r="S46" s="23">
        <f t="shared" si="34"/>
        <v>0</v>
      </c>
      <c r="T46" s="23">
        <f t="shared" si="34"/>
        <v>0</v>
      </c>
      <c r="U46" s="23">
        <f t="shared" si="34"/>
        <v>0</v>
      </c>
      <c r="V46" s="23">
        <f t="shared" si="34"/>
        <v>0</v>
      </c>
      <c r="W46" s="23">
        <f t="shared" si="34"/>
        <v>0</v>
      </c>
      <c r="X46" s="23">
        <f t="shared" si="34"/>
        <v>0</v>
      </c>
      <c r="Y46" s="23">
        <f t="shared" si="2"/>
        <v>0</v>
      </c>
      <c r="Z46" s="23">
        <f t="shared" si="17"/>
        <v>0</v>
      </c>
      <c r="AA46" s="23">
        <f t="shared" si="3"/>
        <v>0</v>
      </c>
      <c r="AB46" s="23">
        <f t="shared" si="4"/>
        <v>0</v>
      </c>
      <c r="AC46" s="23">
        <f t="shared" si="5"/>
        <v>0</v>
      </c>
      <c r="AD46" s="23">
        <f t="shared" si="6"/>
        <v>0</v>
      </c>
      <c r="AE46" s="23">
        <f t="shared" si="7"/>
        <v>0</v>
      </c>
      <c r="AF46" s="23">
        <f t="shared" si="8"/>
        <v>0</v>
      </c>
      <c r="AG46" s="23">
        <f t="shared" si="9"/>
        <v>0</v>
      </c>
      <c r="AH46" s="23">
        <f t="shared" si="10"/>
        <v>0</v>
      </c>
      <c r="AI46" s="23">
        <f t="shared" si="11"/>
        <v>0</v>
      </c>
      <c r="AJ46" s="23">
        <f t="shared" ref="AJ46:AS46" si="53">P23*($AI46&lt;AJ$26)</f>
        <v>0</v>
      </c>
      <c r="AK46" s="23">
        <f t="shared" si="53"/>
        <v>0</v>
      </c>
      <c r="AL46" s="23">
        <f t="shared" si="53"/>
        <v>0</v>
      </c>
      <c r="AM46" s="23">
        <f t="shared" si="53"/>
        <v>0</v>
      </c>
      <c r="AN46" s="23">
        <f t="shared" si="53"/>
        <v>0</v>
      </c>
      <c r="AO46" s="23">
        <f t="shared" si="53"/>
        <v>0</v>
      </c>
      <c r="AP46" s="23">
        <f t="shared" si="53"/>
        <v>0</v>
      </c>
      <c r="AQ46" s="23">
        <f t="shared" si="53"/>
        <v>0</v>
      </c>
      <c r="AR46" s="23">
        <f t="shared" si="53"/>
        <v>0</v>
      </c>
      <c r="AS46" s="23">
        <f t="shared" si="53"/>
        <v>0</v>
      </c>
      <c r="AT46" s="23">
        <f t="shared" ref="AT46:BE46" si="54">Z23*($AI46&lt;AT$26)</f>
        <v>0</v>
      </c>
      <c r="AU46" s="23">
        <f t="shared" si="54"/>
        <v>0</v>
      </c>
      <c r="AV46" s="23">
        <f t="shared" si="54"/>
        <v>0</v>
      </c>
      <c r="AW46" s="23">
        <f t="shared" si="54"/>
        <v>0</v>
      </c>
      <c r="AX46" s="23">
        <f t="shared" si="54"/>
        <v>0</v>
      </c>
      <c r="AY46" s="23">
        <f t="shared" si="54"/>
        <v>0</v>
      </c>
      <c r="AZ46" s="23">
        <f t="shared" si="54"/>
        <v>0</v>
      </c>
      <c r="BA46" s="23">
        <f t="shared" si="54"/>
        <v>0</v>
      </c>
      <c r="BB46" s="23">
        <f t="shared" si="54"/>
        <v>0</v>
      </c>
      <c r="BC46" s="23">
        <f t="shared" si="54"/>
        <v>0</v>
      </c>
      <c r="BD46" s="23">
        <f t="shared" si="54"/>
        <v>0</v>
      </c>
      <c r="BE46" s="23">
        <f t="shared" si="54"/>
        <v>0</v>
      </c>
    </row>
    <row r="47" spans="1:57">
      <c r="A47" s="24" t="s">
        <v>28</v>
      </c>
      <c r="B47" s="25">
        <v>8</v>
      </c>
      <c r="C47" s="1"/>
      <c r="D47" s="1"/>
      <c r="E47" s="1"/>
      <c r="F47" s="1"/>
      <c r="G47" s="1"/>
      <c r="H47" s="1"/>
      <c r="I47" s="1"/>
      <c r="J47" s="1"/>
      <c r="K47" s="1"/>
      <c r="L47" s="24" t="str">
        <f t="shared" si="0"/>
        <v>Erreur</v>
      </c>
      <c r="M47" s="26"/>
      <c r="N47" s="27"/>
      <c r="O47" s="23">
        <f t="shared" si="14"/>
        <v>0</v>
      </c>
      <c r="P47" s="23">
        <f t="shared" si="34"/>
        <v>0</v>
      </c>
      <c r="Q47" s="23">
        <f t="shared" si="34"/>
        <v>0</v>
      </c>
      <c r="R47" s="23">
        <f t="shared" si="34"/>
        <v>0</v>
      </c>
      <c r="S47" s="23">
        <f t="shared" si="34"/>
        <v>0</v>
      </c>
      <c r="T47" s="23">
        <f t="shared" si="34"/>
        <v>0</v>
      </c>
      <c r="U47" s="23">
        <f t="shared" si="34"/>
        <v>0</v>
      </c>
      <c r="V47" s="23">
        <f t="shared" si="34"/>
        <v>0</v>
      </c>
      <c r="W47" s="23">
        <f t="shared" si="34"/>
        <v>0</v>
      </c>
      <c r="X47" s="23">
        <f t="shared" si="34"/>
        <v>0</v>
      </c>
      <c r="Y47" s="23">
        <f t="shared" si="2"/>
        <v>0</v>
      </c>
      <c r="Z47" s="23">
        <f t="shared" si="17"/>
        <v>0</v>
      </c>
      <c r="AA47" s="23">
        <f t="shared" si="3"/>
        <v>0</v>
      </c>
      <c r="AB47" s="23">
        <f t="shared" si="4"/>
        <v>0</v>
      </c>
      <c r="AC47" s="23">
        <f t="shared" si="5"/>
        <v>0</v>
      </c>
      <c r="AD47" s="23">
        <f t="shared" si="6"/>
        <v>0</v>
      </c>
      <c r="AE47" s="23">
        <f t="shared" si="7"/>
        <v>0</v>
      </c>
      <c r="AF47" s="23">
        <f t="shared" si="8"/>
        <v>0</v>
      </c>
      <c r="AG47" s="23">
        <f t="shared" si="9"/>
        <v>0</v>
      </c>
      <c r="AH47" s="23">
        <f t="shared" si="10"/>
        <v>0</v>
      </c>
      <c r="AI47" s="23">
        <f t="shared" si="11"/>
        <v>0</v>
      </c>
      <c r="AJ47" s="23">
        <f t="shared" ref="AJ47:AS47" si="55">P24*($AI47&lt;AJ$26)</f>
        <v>0</v>
      </c>
      <c r="AK47" s="23">
        <f t="shared" si="55"/>
        <v>0</v>
      </c>
      <c r="AL47" s="23">
        <f t="shared" si="55"/>
        <v>0</v>
      </c>
      <c r="AM47" s="23">
        <f t="shared" si="55"/>
        <v>0</v>
      </c>
      <c r="AN47" s="23">
        <f t="shared" si="55"/>
        <v>0</v>
      </c>
      <c r="AO47" s="23">
        <f t="shared" si="55"/>
        <v>0</v>
      </c>
      <c r="AP47" s="23">
        <f t="shared" si="55"/>
        <v>0</v>
      </c>
      <c r="AQ47" s="23">
        <f t="shared" si="55"/>
        <v>0</v>
      </c>
      <c r="AR47" s="23">
        <f t="shared" si="55"/>
        <v>0</v>
      </c>
      <c r="AS47" s="23">
        <f t="shared" si="55"/>
        <v>0</v>
      </c>
      <c r="AT47" s="23">
        <f t="shared" ref="AT47:BE47" si="56">Z24*($AI47&lt;AT$26)</f>
        <v>0</v>
      </c>
      <c r="AU47" s="23">
        <f t="shared" si="56"/>
        <v>0</v>
      </c>
      <c r="AV47" s="23">
        <f t="shared" si="56"/>
        <v>0</v>
      </c>
      <c r="AW47" s="23">
        <f t="shared" si="56"/>
        <v>0</v>
      </c>
      <c r="AX47" s="23">
        <f t="shared" si="56"/>
        <v>0</v>
      </c>
      <c r="AY47" s="23">
        <f t="shared" si="56"/>
        <v>0</v>
      </c>
      <c r="AZ47" s="23">
        <f t="shared" si="56"/>
        <v>0</v>
      </c>
      <c r="BA47" s="23">
        <f t="shared" si="56"/>
        <v>0</v>
      </c>
      <c r="BB47" s="23">
        <f t="shared" si="56"/>
        <v>0</v>
      </c>
      <c r="BC47" s="23">
        <f t="shared" si="56"/>
        <v>0</v>
      </c>
      <c r="BD47" s="23">
        <f t="shared" si="56"/>
        <v>0</v>
      </c>
      <c r="BE47" s="23">
        <f t="shared" si="56"/>
        <v>0</v>
      </c>
    </row>
    <row r="48" spans="1:57">
      <c r="A48" s="28" t="s">
        <v>7</v>
      </c>
      <c r="B48" s="29">
        <v>4</v>
      </c>
      <c r="C48" s="2"/>
      <c r="D48" s="2"/>
      <c r="E48" s="2"/>
      <c r="F48" s="2"/>
      <c r="G48" s="2"/>
      <c r="H48" s="2"/>
      <c r="I48" s="2"/>
      <c r="J48" s="2"/>
      <c r="K48" s="2"/>
      <c r="L48" s="28" t="str">
        <f t="shared" si="0"/>
        <v>Erreur</v>
      </c>
      <c r="M48" s="30"/>
      <c r="N48" s="27"/>
      <c r="O48" s="23">
        <f t="shared" si="14"/>
        <v>0</v>
      </c>
      <c r="P48" s="23">
        <f t="shared" si="34"/>
        <v>0</v>
      </c>
      <c r="Q48" s="23">
        <f t="shared" si="34"/>
        <v>0</v>
      </c>
      <c r="R48" s="23">
        <f t="shared" si="34"/>
        <v>0</v>
      </c>
      <c r="S48" s="23">
        <f t="shared" si="34"/>
        <v>0</v>
      </c>
      <c r="T48" s="23">
        <f t="shared" si="34"/>
        <v>0</v>
      </c>
      <c r="U48" s="23">
        <f t="shared" si="34"/>
        <v>0</v>
      </c>
      <c r="V48" s="23">
        <f t="shared" si="34"/>
        <v>0</v>
      </c>
      <c r="W48" s="23">
        <f t="shared" si="34"/>
        <v>0</v>
      </c>
      <c r="X48" s="23">
        <f t="shared" si="34"/>
        <v>0</v>
      </c>
      <c r="Y48" s="23">
        <f t="shared" si="2"/>
        <v>0</v>
      </c>
      <c r="Z48" s="23">
        <f t="shared" si="17"/>
        <v>0</v>
      </c>
      <c r="AA48" s="23">
        <f t="shared" si="3"/>
        <v>0</v>
      </c>
      <c r="AB48" s="23">
        <f t="shared" si="4"/>
        <v>0</v>
      </c>
      <c r="AC48" s="23">
        <f t="shared" si="5"/>
        <v>0</v>
      </c>
      <c r="AD48" s="23">
        <f t="shared" si="6"/>
        <v>0</v>
      </c>
      <c r="AE48" s="23">
        <f t="shared" si="7"/>
        <v>0</v>
      </c>
      <c r="AF48" s="23">
        <f t="shared" si="8"/>
        <v>0</v>
      </c>
      <c r="AG48" s="23">
        <f t="shared" si="9"/>
        <v>0</v>
      </c>
      <c r="AH48" s="23">
        <f t="shared" si="10"/>
        <v>0</v>
      </c>
      <c r="AI48" s="23">
        <f t="shared" si="11"/>
        <v>0</v>
      </c>
      <c r="AJ48" s="23">
        <f t="shared" ref="AJ48:AS48" si="57">P25*($AI48&lt;AJ$26)</f>
        <v>0</v>
      </c>
      <c r="AK48" s="23">
        <f t="shared" si="57"/>
        <v>0</v>
      </c>
      <c r="AL48" s="23">
        <f t="shared" si="57"/>
        <v>0</v>
      </c>
      <c r="AM48" s="23">
        <f t="shared" si="57"/>
        <v>0</v>
      </c>
      <c r="AN48" s="23">
        <f t="shared" si="57"/>
        <v>0</v>
      </c>
      <c r="AO48" s="23">
        <f t="shared" si="57"/>
        <v>0</v>
      </c>
      <c r="AP48" s="23">
        <f t="shared" si="57"/>
        <v>0</v>
      </c>
      <c r="AQ48" s="23">
        <f t="shared" si="57"/>
        <v>0</v>
      </c>
      <c r="AR48" s="23">
        <f t="shared" si="57"/>
        <v>0</v>
      </c>
      <c r="AS48" s="23">
        <f t="shared" si="57"/>
        <v>0</v>
      </c>
      <c r="AT48" s="23">
        <f t="shared" ref="AT48:BE48" si="58">Z25*($AI48&lt;AT$26)</f>
        <v>0</v>
      </c>
      <c r="AU48" s="23">
        <f t="shared" si="58"/>
        <v>0</v>
      </c>
      <c r="AV48" s="23">
        <f t="shared" si="58"/>
        <v>0</v>
      </c>
      <c r="AW48" s="23">
        <f t="shared" si="58"/>
        <v>0</v>
      </c>
      <c r="AX48" s="23">
        <f t="shared" si="58"/>
        <v>0</v>
      </c>
      <c r="AY48" s="23">
        <f t="shared" si="58"/>
        <v>0</v>
      </c>
      <c r="AZ48" s="23">
        <f t="shared" si="58"/>
        <v>0</v>
      </c>
      <c r="BA48" s="23">
        <f t="shared" si="58"/>
        <v>0</v>
      </c>
      <c r="BB48" s="23">
        <f t="shared" si="58"/>
        <v>0</v>
      </c>
      <c r="BC48" s="23">
        <f t="shared" si="58"/>
        <v>0</v>
      </c>
      <c r="BD48" s="23">
        <f t="shared" si="58"/>
        <v>0</v>
      </c>
      <c r="BE48" s="23">
        <f t="shared" si="58"/>
        <v>0</v>
      </c>
    </row>
    <row r="49" spans="1:14">
      <c r="A49" s="31" t="s">
        <v>65</v>
      </c>
      <c r="B49" s="32">
        <f>SUM(B27:B48)</f>
        <v>408</v>
      </c>
      <c r="L49" s="33" t="str">
        <f>IF(SUM(O27:O48)&lt;&gt;22,"Erreur d'affectation","OK")</f>
        <v>Erreur d'affectation</v>
      </c>
      <c r="M49" s="8"/>
      <c r="N49" s="27"/>
    </row>
    <row r="50" spans="1:14">
      <c r="A50" s="5" t="s">
        <v>66</v>
      </c>
      <c r="C50" s="12">
        <f t="shared" ref="C50:K50" si="59">SUM(P27:P48)</f>
        <v>0</v>
      </c>
      <c r="D50" s="12">
        <f t="shared" si="59"/>
        <v>0</v>
      </c>
      <c r="E50" s="12">
        <f t="shared" si="59"/>
        <v>0</v>
      </c>
      <c r="F50" s="12">
        <f t="shared" si="59"/>
        <v>0</v>
      </c>
      <c r="G50" s="12">
        <f t="shared" si="59"/>
        <v>0</v>
      </c>
      <c r="H50" s="12">
        <f t="shared" si="59"/>
        <v>0</v>
      </c>
      <c r="I50" s="12">
        <f t="shared" si="59"/>
        <v>0</v>
      </c>
      <c r="J50" s="12">
        <f t="shared" si="59"/>
        <v>0</v>
      </c>
      <c r="K50" s="12">
        <f t="shared" si="59"/>
        <v>0</v>
      </c>
    </row>
    <row r="51" spans="1:14">
      <c r="A51" s="19" t="s">
        <v>67</v>
      </c>
      <c r="B51" s="34"/>
      <c r="C51" s="34"/>
      <c r="D51" s="35">
        <f>MAX(C50:K50)</f>
        <v>0</v>
      </c>
      <c r="G51" s="19" t="s">
        <v>68</v>
      </c>
      <c r="H51" s="34"/>
      <c r="I51" s="35">
        <f>D51*L14</f>
        <v>0</v>
      </c>
    </row>
    <row r="52" spans="1:14">
      <c r="A52" s="31" t="s">
        <v>69</v>
      </c>
      <c r="B52" s="8">
        <f>SUM(C52:K52)</f>
        <v>0</v>
      </c>
      <c r="C52" s="8">
        <f t="shared" ref="C52:K52" si="60">$D$51-C50</f>
        <v>0</v>
      </c>
      <c r="D52" s="8">
        <f t="shared" si="60"/>
        <v>0</v>
      </c>
      <c r="E52" s="8">
        <f t="shared" si="60"/>
        <v>0</v>
      </c>
      <c r="F52" s="8">
        <f t="shared" si="60"/>
        <v>0</v>
      </c>
      <c r="G52" s="8">
        <f t="shared" si="60"/>
        <v>0</v>
      </c>
      <c r="H52" s="8">
        <f t="shared" si="60"/>
        <v>0</v>
      </c>
      <c r="I52" s="8">
        <f t="shared" si="60"/>
        <v>0</v>
      </c>
      <c r="J52" s="8">
        <f t="shared" si="60"/>
        <v>0</v>
      </c>
      <c r="K52" s="8">
        <f t="shared" si="60"/>
        <v>0</v>
      </c>
    </row>
    <row r="53" spans="1:14">
      <c r="I53" s="7" t="s">
        <v>70</v>
      </c>
      <c r="J53" s="36"/>
      <c r="K53" s="36"/>
      <c r="L53" s="42" t="e">
        <f>B52/I51</f>
        <v>#DIV/0!</v>
      </c>
    </row>
  </sheetData>
  <sheetProtection password="CD96" sheet="1" objects="1" scenarios="1"/>
  <phoneticPr fontId="0" type="noConversion"/>
  <printOptions gridLinesSet="0"/>
  <pageMargins left="0.59055118110236227" right="0.39370078740157483" top="0.78740157480314965" bottom="0.78740157480314965" header="0.4921259845" footer="0.4921259845"/>
  <pageSetup paperSize="9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ELECTRA</vt:lpstr>
      <vt:lpstr>ELECTRA!Zone_d_impression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Excel5</dc:creator>
  <cp:lastModifiedBy>GERARD</cp:lastModifiedBy>
  <dcterms:created xsi:type="dcterms:W3CDTF">2002-11-15T11:39:33Z</dcterms:created>
  <dcterms:modified xsi:type="dcterms:W3CDTF">2016-01-31T18:25:19Z</dcterms:modified>
</cp:coreProperties>
</file>